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ldb2224\Desktop\Chapter 9 - Resource Planning - Step 7 (Gantt Chart for Resources)\"/>
    </mc:Choice>
  </mc:AlternateContent>
  <xr:revisionPtr revIDLastSave="0" documentId="13_ncr:1_{C43ADC75-A868-4F62-B1E9-456239C4B6EE}" xr6:coauthVersionLast="47" xr6:coauthVersionMax="47" xr10:uidLastSave="{00000000-0000-0000-0000-000000000000}"/>
  <bookViews>
    <workbookView xWindow="-120" yWindow="-120" windowWidth="29040" windowHeight="15720" activeTab="3" xr2:uid="{E7A392B4-070F-4AA2-BCEC-C892E45C5875}"/>
  </bookViews>
  <sheets>
    <sheet name="Hours" sheetId="1" r:id="rId1"/>
    <sheet name="Costs - 1" sheetId="2" r:id="rId2"/>
    <sheet name="Costs - 2" sheetId="4" r:id="rId3"/>
    <sheet name="Costs with Safety Margin" sheetId="3"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R17" i="4" l="1"/>
  <c r="AQ17" i="4"/>
  <c r="AP17" i="4"/>
  <c r="AO17" i="4"/>
  <c r="AN17" i="4"/>
  <c r="AM17" i="4"/>
  <c r="AL17" i="4"/>
  <c r="AK17" i="4"/>
  <c r="AJ17" i="4"/>
  <c r="AI17" i="4"/>
  <c r="AH17" i="4"/>
  <c r="AG17" i="4"/>
  <c r="AF17" i="4"/>
  <c r="AE17" i="4"/>
  <c r="AD17" i="4"/>
  <c r="AC17" i="4"/>
  <c r="AB17" i="4"/>
  <c r="AA17" i="4"/>
  <c r="Z17" i="4"/>
  <c r="Y17" i="4"/>
  <c r="X17" i="4"/>
  <c r="W17" i="4"/>
  <c r="V17" i="4"/>
  <c r="U17" i="4"/>
  <c r="T17" i="4"/>
  <c r="S17" i="4"/>
  <c r="R17" i="4"/>
  <c r="Q17" i="4"/>
  <c r="P17" i="4"/>
  <c r="O17" i="4"/>
  <c r="N17" i="4"/>
  <c r="M17" i="4"/>
  <c r="L17" i="4"/>
  <c r="K17" i="4"/>
  <c r="J17" i="4"/>
  <c r="I17" i="4"/>
  <c r="H17" i="4"/>
  <c r="G17" i="4"/>
  <c r="F17" i="4"/>
  <c r="E17" i="4"/>
  <c r="D17" i="4"/>
  <c r="AS17" i="4" s="1"/>
  <c r="AS16" i="4"/>
  <c r="AS14" i="4"/>
  <c r="AS13" i="4"/>
  <c r="AS11" i="4"/>
  <c r="AS8" i="4"/>
  <c r="AS7" i="4"/>
  <c r="AS6" i="4"/>
  <c r="AS5" i="4"/>
  <c r="AS4" i="4"/>
  <c r="O46" i="3"/>
  <c r="K41" i="3"/>
  <c r="K57" i="3" s="1"/>
  <c r="AR17" i="3"/>
  <c r="AQ17" i="3"/>
  <c r="AP17" i="3"/>
  <c r="AO17" i="3"/>
  <c r="AN17" i="3"/>
  <c r="AM17" i="3"/>
  <c r="AL17" i="3"/>
  <c r="AK17" i="3"/>
  <c r="AJ17" i="3"/>
  <c r="AI17" i="3"/>
  <c r="AH17" i="3"/>
  <c r="AG17" i="3"/>
  <c r="AF17" i="3"/>
  <c r="AE17" i="3"/>
  <c r="AD17" i="3"/>
  <c r="AC17" i="3"/>
  <c r="AB17" i="3"/>
  <c r="AA17" i="3"/>
  <c r="Z17" i="3"/>
  <c r="Y17" i="3"/>
  <c r="X17" i="3"/>
  <c r="W17" i="3"/>
  <c r="V17" i="3"/>
  <c r="U17" i="3"/>
  <c r="T17" i="3"/>
  <c r="S17" i="3"/>
  <c r="R17" i="3"/>
  <c r="Q17" i="3"/>
  <c r="P17" i="3"/>
  <c r="O17" i="3"/>
  <c r="N17" i="3"/>
  <c r="M17" i="3"/>
  <c r="L17" i="3"/>
  <c r="K17" i="3"/>
  <c r="J17" i="3"/>
  <c r="I17" i="3"/>
  <c r="H17" i="3"/>
  <c r="G17" i="3"/>
  <c r="F17" i="3"/>
  <c r="E17" i="3"/>
  <c r="D17" i="3"/>
  <c r="AS16" i="3"/>
  <c r="AS14" i="3"/>
  <c r="AS13" i="3"/>
  <c r="AS11" i="3"/>
  <c r="AS8" i="3"/>
  <c r="AS7" i="3"/>
  <c r="AS6" i="3"/>
  <c r="AS5" i="3"/>
  <c r="AS4" i="3"/>
  <c r="AR17" i="2"/>
  <c r="AQ17" i="2"/>
  <c r="AP17" i="2"/>
  <c r="AO17" i="2"/>
  <c r="AN17" i="2"/>
  <c r="AM17" i="2"/>
  <c r="AL17" i="2"/>
  <c r="AK17" i="2"/>
  <c r="AJ17" i="2"/>
  <c r="AI17" i="2"/>
  <c r="AH17" i="2"/>
  <c r="AG17" i="2"/>
  <c r="AF17" i="2"/>
  <c r="AE17" i="2"/>
  <c r="AD17" i="2"/>
  <c r="AC17" i="2"/>
  <c r="AB17" i="2"/>
  <c r="AA17" i="2"/>
  <c r="Z17" i="2"/>
  <c r="Y17" i="2"/>
  <c r="X17" i="2"/>
  <c r="W17" i="2"/>
  <c r="V17" i="2"/>
  <c r="U17" i="2"/>
  <c r="T17" i="2"/>
  <c r="S17" i="2"/>
  <c r="R17" i="2"/>
  <c r="Q17" i="2"/>
  <c r="P17" i="2"/>
  <c r="O17" i="2"/>
  <c r="N17" i="2"/>
  <c r="M17" i="2"/>
  <c r="L17" i="2"/>
  <c r="K17" i="2"/>
  <c r="J17" i="2"/>
  <c r="I17" i="2"/>
  <c r="H17" i="2"/>
  <c r="G17" i="2"/>
  <c r="F17" i="2"/>
  <c r="E17" i="2"/>
  <c r="D17" i="2"/>
  <c r="AS16" i="2"/>
  <c r="K45" i="3" s="1"/>
  <c r="K61" i="3" s="1"/>
  <c r="AS14" i="2"/>
  <c r="K44" i="3" s="1"/>
  <c r="K60" i="3" s="1"/>
  <c r="AS13" i="2"/>
  <c r="K43" i="3" s="1"/>
  <c r="K59" i="3" s="1"/>
  <c r="AS11" i="2"/>
  <c r="K42" i="3" s="1"/>
  <c r="K58" i="3" s="1"/>
  <c r="AS8" i="2"/>
  <c r="K40" i="3" s="1"/>
  <c r="K56" i="3" s="1"/>
  <c r="AS7" i="2"/>
  <c r="K39" i="3" s="1"/>
  <c r="K55" i="3" s="1"/>
  <c r="AS6" i="2"/>
  <c r="K38" i="3" s="1"/>
  <c r="K54" i="3" s="1"/>
  <c r="AS5" i="2"/>
  <c r="K37" i="3" s="1"/>
  <c r="K53" i="3" s="1"/>
  <c r="AS4" i="2"/>
  <c r="K36" i="3" s="1"/>
  <c r="K52" i="3" s="1"/>
  <c r="AS4" i="1"/>
  <c r="AS5" i="1"/>
  <c r="AS6" i="1"/>
  <c r="AS7" i="1"/>
  <c r="AS8" i="1"/>
  <c r="AS11" i="1"/>
  <c r="AS13" i="1"/>
  <c r="AS14" i="1"/>
  <c r="AS16" i="1"/>
  <c r="E17" i="1"/>
  <c r="F17" i="1"/>
  <c r="G17" i="1"/>
  <c r="H17" i="1"/>
  <c r="I17" i="1"/>
  <c r="J17" i="1"/>
  <c r="K17" i="1"/>
  <c r="L17" i="1"/>
  <c r="M17" i="1"/>
  <c r="N17" i="1"/>
  <c r="O17" i="1"/>
  <c r="P17" i="1"/>
  <c r="Q17" i="1"/>
  <c r="R17" i="1"/>
  <c r="S17" i="1"/>
  <c r="T17" i="1"/>
  <c r="U17" i="1"/>
  <c r="V17" i="1"/>
  <c r="W17" i="1"/>
  <c r="X17" i="1"/>
  <c r="Y17" i="1"/>
  <c r="Z17" i="1"/>
  <c r="AA17" i="1"/>
  <c r="AB17" i="1"/>
  <c r="AC17" i="1"/>
  <c r="AD17" i="1"/>
  <c r="AE17" i="1"/>
  <c r="AF17" i="1"/>
  <c r="AG17" i="1"/>
  <c r="AH17" i="1"/>
  <c r="AI17" i="1"/>
  <c r="AJ17" i="1"/>
  <c r="AK17" i="1"/>
  <c r="AL17" i="1"/>
  <c r="AM17" i="1"/>
  <c r="AN17" i="1"/>
  <c r="AO17" i="1"/>
  <c r="AP17" i="1"/>
  <c r="AQ17" i="1"/>
  <c r="AR17" i="1"/>
  <c r="D17" i="1"/>
  <c r="P60" i="3" l="1"/>
  <c r="P58" i="3"/>
  <c r="P57" i="3"/>
  <c r="P56" i="3"/>
  <c r="P55" i="3"/>
  <c r="P54" i="3"/>
  <c r="P53" i="3"/>
  <c r="P59" i="3"/>
  <c r="P52" i="3"/>
  <c r="J62" i="3"/>
  <c r="J46" i="3"/>
  <c r="AS17" i="3"/>
  <c r="AS17" i="1"/>
  <c r="AS17" i="2"/>
  <c r="P61" i="3" l="1"/>
  <c r="O62" i="3" l="1"/>
</calcChain>
</file>

<file path=xl/sharedStrings.xml><?xml version="1.0" encoding="utf-8"?>
<sst xmlns="http://schemas.openxmlformats.org/spreadsheetml/2006/main" count="265" uniqueCount="74">
  <si>
    <t>Choose Location</t>
  </si>
  <si>
    <t>Get Permit</t>
  </si>
  <si>
    <t>Open</t>
  </si>
  <si>
    <t>Buy furniture</t>
  </si>
  <si>
    <t>O</t>
  </si>
  <si>
    <t>Person Responsible</t>
  </si>
  <si>
    <t>Erica</t>
  </si>
  <si>
    <t>Ann</t>
  </si>
  <si>
    <t>Sara</t>
  </si>
  <si>
    <t>Amber</t>
  </si>
  <si>
    <t>Justice</t>
  </si>
  <si>
    <t>Juliana</t>
  </si>
  <si>
    <t>Joshua</t>
  </si>
  <si>
    <t>Lindy</t>
  </si>
  <si>
    <t>Julian</t>
  </si>
  <si>
    <t>one should be able to tell why less than half of the budget has been spent even though the project has passed the half-way time mark, which can happen, for instance, if an especially expensive task</t>
  </si>
  <si>
    <t>take note of where constraints might be, with special attention given to which week/time period will be most affected.</t>
  </si>
  <si>
    <r>
      <t xml:space="preserve">indeed tell a person what has been completed, but it </t>
    </r>
    <r>
      <rPr>
        <i/>
        <sz val="11"/>
        <color theme="1"/>
        <rFont val="Calibri"/>
        <family val="2"/>
        <scheme val="minor"/>
      </rPr>
      <t xml:space="preserve">cannot </t>
    </r>
    <r>
      <rPr>
        <sz val="11"/>
        <color theme="1"/>
        <rFont val="Calibri"/>
        <family val="2"/>
        <scheme val="minor"/>
      </rPr>
      <t xml:space="preserve">show what has been done compared to what </t>
    </r>
    <r>
      <rPr>
        <i/>
        <sz val="11"/>
        <color theme="1"/>
        <rFont val="Calibri"/>
        <family val="2"/>
        <scheme val="minor"/>
      </rPr>
      <t xml:space="preserve">should </t>
    </r>
    <r>
      <rPr>
        <sz val="11"/>
        <color theme="1"/>
        <rFont val="Calibri"/>
        <family val="2"/>
        <scheme val="minor"/>
      </rPr>
      <t>have done at any given time.)</t>
    </r>
  </si>
  <si>
    <t>is coming up.)  Or maybe the project is only 1/4 way along in terms of time duration, but 1/2 of the budget has already been spent - the project accountant may not detect the problem this since,</t>
  </si>
  <si>
    <t>more easily be monitored.</t>
  </si>
  <si>
    <t>technically, there has not yet been overspend, but by way of this Gantt chart, it is clear spending is not going according to schedule.  With these charts, potentinal problems like this can</t>
  </si>
  <si>
    <t>4 Reasons Gantt Charts are Very Helpful in the Project Management Process</t>
  </si>
  <si>
    <r>
      <t xml:space="preserve">Remember that for this type of "Costs Gantt Chart", there is no critical path, since </t>
    </r>
    <r>
      <rPr>
        <i/>
        <sz val="11"/>
        <color theme="1"/>
        <rFont val="Calibri"/>
        <family val="2"/>
        <scheme val="minor"/>
      </rPr>
      <t xml:space="preserve">every </t>
    </r>
    <r>
      <rPr>
        <sz val="11"/>
        <color theme="1"/>
        <rFont val="Calibri"/>
        <family val="2"/>
        <scheme val="minor"/>
      </rPr>
      <t xml:space="preserve">step is critical in terms of needing funds to provision the project.  Therefore, for </t>
    </r>
  </si>
  <si>
    <r>
      <t xml:space="preserve">this chart we will need to build in financial contingency for </t>
    </r>
    <r>
      <rPr>
        <i/>
        <sz val="11"/>
        <color theme="1"/>
        <rFont val="Calibri"/>
        <family val="2"/>
        <scheme val="minor"/>
      </rPr>
      <t>every</t>
    </r>
    <r>
      <rPr>
        <sz val="11"/>
        <color theme="1"/>
        <rFont val="Calibri"/>
        <family val="2"/>
        <scheme val="minor"/>
      </rPr>
      <t xml:space="preserve"> step represented (not just for those on the critical path.)  Thus, using the totals down the right</t>
    </r>
  </si>
  <si>
    <t xml:space="preserve"> </t>
  </si>
  <si>
    <t>block/week – those values must increase in accordance with your 90% contingency buffer.</t>
  </si>
  <si>
    <t>Purchase Site</t>
  </si>
  <si>
    <t>Modify Building</t>
  </si>
  <si>
    <t>Find Site</t>
  </si>
  <si>
    <t>Hire Manager</t>
  </si>
  <si>
    <t>Hire Staff</t>
  </si>
  <si>
    <t>Install Furniture</t>
  </si>
  <si>
    <t>has already been inserted along the Critical Path when you modifed the "Hours Gantt Chart".)  The only thing that will change are the values within each</t>
  </si>
  <si>
    <t>side of this chart (the totals for both the red Critical Path steps as well as the green, non-Critical Path steps), estimate a worst case scenario for each of these steps,</t>
  </si>
  <si>
    <t>in this case, 1,298 or $1,298,000 found at the lower, right-hand corner – will change to reflect a new 90% contingency buffer.)  Realize that time values for none of</t>
  </si>
  <si>
    <t>halve each value so as to arrive at a new 90% contingency value/amount for each step, and then pepper/distribute reasonable portions of that new amount</t>
  </si>
  <si>
    <t xml:space="preserve">into each respective step, arriving at new values that, collectively, reflect an aggregate 90% contingency financial buffer for the entire project (your total figure – </t>
  </si>
  <si>
    <t>these steps – the length of each bar – will change by way of this process, since there is no need to build in a time buffer for non-Critical steps (and time contingency</t>
  </si>
  <si>
    <t>Building in Contingency/Safety Margin for Funding/Financial Factors</t>
  </si>
  <si>
    <t>For an example of the above sheet reworked with funding contingencies inserted for every step, see the following sheet "Costs with Safety Margin".</t>
  </si>
  <si>
    <t>Remember that, using the 90% rule, we built in a safety margin/contingency to our critical path (by estimating the worst case scenario for every task on the critical path,</t>
  </si>
  <si>
    <t>target in terms of project duration. We then went back and peppered that time in bits along the critical path.)</t>
  </si>
  <si>
    <t>adding up those additional time units, aggregating the additional time needed for the worst case scenario, and then halving that in order to arrive at a 90% success</t>
  </si>
  <si>
    <t>Hours</t>
  </si>
  <si>
    <t>Costs</t>
  </si>
  <si>
    <r>
      <t xml:space="preserve">1. </t>
    </r>
    <r>
      <rPr>
        <b/>
        <sz val="11"/>
        <color theme="1"/>
        <rFont val="Calibri"/>
        <family val="2"/>
        <scheme val="minor"/>
      </rPr>
      <t>Communication:</t>
    </r>
    <r>
      <rPr>
        <sz val="11"/>
        <color theme="1"/>
        <rFont val="Calibri"/>
        <family val="2"/>
        <scheme val="minor"/>
      </rPr>
      <t xml:space="preserve"> Gantt charts show others what is involved in completeing a given project.</t>
    </r>
  </si>
  <si>
    <r>
      <t xml:space="preserve">2. </t>
    </r>
    <r>
      <rPr>
        <b/>
        <sz val="11"/>
        <color theme="1"/>
        <rFont val="Calibri"/>
        <family val="2"/>
        <scheme val="minor"/>
      </rPr>
      <t>Resource Planning</t>
    </r>
    <r>
      <rPr>
        <sz val="11"/>
        <color theme="1"/>
        <rFont val="Calibri"/>
        <family val="2"/>
        <scheme val="minor"/>
      </rPr>
      <t>: A Gantt chart allows one to easily see how busy one will be in any given week (and it also shows when resource constraints might bottle neck); simply look vertically and</t>
    </r>
  </si>
  <si>
    <r>
      <t xml:space="preserve">3. </t>
    </r>
    <r>
      <rPr>
        <b/>
        <sz val="11"/>
        <color theme="1"/>
        <rFont val="Calibri"/>
        <family val="2"/>
        <scheme val="minor"/>
      </rPr>
      <t>Monitoring Progress:</t>
    </r>
    <r>
      <rPr>
        <sz val="11"/>
        <color theme="1"/>
        <rFont val="Calibri"/>
        <family val="2"/>
        <scheme val="minor"/>
      </rPr>
      <t xml:space="preserve"> One can easily monitor time and budget progress by coloring in results as one sweeps from left to right across the Gantt chart (in contrast, crossing tasks off a list can</t>
    </r>
  </si>
  <si>
    <r>
      <t xml:space="preserve">4. </t>
    </r>
    <r>
      <rPr>
        <b/>
        <sz val="11"/>
        <color theme="1"/>
        <rFont val="Calibri"/>
        <family val="2"/>
        <scheme val="minor"/>
      </rPr>
      <t>Interpreting Costs:</t>
    </r>
    <r>
      <rPr>
        <sz val="11"/>
        <color theme="1"/>
        <rFont val="Calibri"/>
        <family val="2"/>
        <scheme val="minor"/>
      </rPr>
      <t xml:space="preserve"> One can make sense of what has been spent; if half of the budget has been spent, it should be noticeable whether or not half of the work has been completed (or</t>
    </r>
  </si>
  <si>
    <r>
      <rPr>
        <b/>
        <sz val="11"/>
        <color theme="1"/>
        <rFont val="Calibri"/>
        <family val="2"/>
        <scheme val="minor"/>
      </rPr>
      <t>3. Adjust Each Step by Adding Safety Margins/Contingencies:</t>
    </r>
    <r>
      <rPr>
        <sz val="11"/>
        <color theme="1"/>
        <rFont val="Calibri"/>
        <family val="2"/>
        <scheme val="minor"/>
      </rPr>
      <t xml:space="preserve"> Pepper/distribute reasonable portions of each 90% amount into the weeks of each respective step.</t>
    </r>
  </si>
  <si>
    <t>Steps for Adding a Safety Margin to a Costs Gantt Chart</t>
  </si>
  <si>
    <t>1.</t>
  </si>
  <si>
    <t>2.</t>
  </si>
  <si>
    <t>3.</t>
  </si>
  <si>
    <t>4.</t>
  </si>
  <si>
    <t>5.</t>
  </si>
  <si>
    <t>6.</t>
  </si>
  <si>
    <t>7.</t>
  </si>
  <si>
    <t>8.</t>
  </si>
  <si>
    <t>9.</t>
  </si>
  <si>
    <t>10.</t>
  </si>
  <si>
    <t>Buy Furniture</t>
  </si>
  <si>
    <r>
      <rPr>
        <b/>
        <sz val="11"/>
        <color theme="1"/>
        <rFont val="Calibri"/>
        <family val="2"/>
        <scheme val="minor"/>
      </rPr>
      <t>2. Implement the 90% Rule for Each Step</t>
    </r>
    <r>
      <rPr>
        <sz val="11"/>
        <color theme="1"/>
        <rFont val="Calibri"/>
        <family val="2"/>
        <scheme val="minor"/>
      </rPr>
      <t>: Halve the value of difference between the worst case value and the old value for each step in order to arrive at a 90% contingency value/amount for each step.</t>
    </r>
  </si>
  <si>
    <t>For Each Step</t>
  </si>
  <si>
    <t>90% Differential</t>
  </si>
  <si>
    <t>Old Values</t>
  </si>
  <si>
    <t>Worst Case Values</t>
  </si>
  <si>
    <t>New</t>
  </si>
  <si>
    <t>90% Values</t>
  </si>
  <si>
    <t>Total Buffer/Safety Amount Added =</t>
  </si>
  <si>
    <t>*Note that the time Safety Margin has already been added to the Critical Path here</t>
  </si>
  <si>
    <t>I have added these values to each of the step/boxes above (that is why total budgetary needs shown at the bottom right – $1,616.000 – now equals the new Total Buffer/Safety amount.)</t>
  </si>
  <si>
    <r>
      <rPr>
        <b/>
        <sz val="11"/>
        <color theme="1"/>
        <rFont val="Calibri"/>
        <family val="2"/>
        <scheme val="minor"/>
      </rPr>
      <t>1. Determine a Worst Case Value for Each Step:</t>
    </r>
    <r>
      <rPr>
        <sz val="11"/>
        <color theme="1"/>
        <rFont val="Calibri"/>
        <family val="2"/>
        <scheme val="minor"/>
      </rPr>
      <t xml:space="preserve"> Using the totals down the right side of the chart,</t>
    </r>
  </si>
  <si>
    <t xml:space="preserve">    estimate a worst case scenario for each step.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</si>
</sst>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scheme val="minor"/>
    </font>
    <font>
      <b/>
      <sz val="11"/>
      <color theme="1"/>
      <name val="Calibri"/>
      <family val="2"/>
      <scheme val="minor"/>
    </font>
    <font>
      <sz val="8"/>
      <name val="Calibri"/>
      <family val="2"/>
      <scheme val="minor"/>
    </font>
    <font>
      <i/>
      <sz val="11"/>
      <color theme="1"/>
      <name val="Calibri"/>
      <family val="2"/>
      <scheme val="minor"/>
    </font>
    <font>
      <b/>
      <sz val="16"/>
      <color theme="1"/>
      <name val="Calibri"/>
      <family val="2"/>
      <scheme val="minor"/>
    </font>
  </fonts>
  <fills count="2">
    <fill>
      <patternFill patternType="none"/>
    </fill>
    <fill>
      <patternFill patternType="gray125"/>
    </fill>
  </fills>
  <borders count="15">
    <border>
      <left/>
      <right/>
      <top/>
      <bottom/>
      <diagonal/>
    </border>
    <border>
      <left style="thin">
        <color auto="1"/>
      </left>
      <right/>
      <top/>
      <bottom/>
      <diagonal/>
    </border>
    <border>
      <left/>
      <right style="thin">
        <color auto="1"/>
      </right>
      <top/>
      <bottom/>
      <diagonal/>
    </border>
    <border>
      <left/>
      <right/>
      <top/>
      <bottom style="thin">
        <color auto="1"/>
      </bottom>
      <diagonal/>
    </border>
    <border>
      <left/>
      <right style="thin">
        <color auto="1"/>
      </right>
      <top/>
      <bottom style="thin">
        <color auto="1"/>
      </bottom>
      <diagonal/>
    </border>
    <border>
      <left style="thin">
        <color auto="1"/>
      </left>
      <right/>
      <top/>
      <bottom style="thin">
        <color auto="1"/>
      </bottom>
      <diagonal/>
    </border>
    <border>
      <left style="thin">
        <color auto="1"/>
      </left>
      <right/>
      <top style="thin">
        <color auto="1"/>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auto="1"/>
      </top>
      <bottom/>
      <diagonal/>
    </border>
    <border>
      <left/>
      <right style="thin">
        <color auto="1"/>
      </right>
      <top style="thin">
        <color auto="1"/>
      </top>
      <bottom/>
      <diagonal/>
    </border>
    <border>
      <left/>
      <right/>
      <top/>
      <bottom style="thick">
        <color auto="1"/>
      </bottom>
      <diagonal/>
    </border>
    <border>
      <left/>
      <right/>
      <top style="double">
        <color auto="1"/>
      </top>
      <bottom/>
      <diagonal/>
    </border>
    <border>
      <left/>
      <right/>
      <top/>
      <bottom style="double">
        <color auto="1"/>
      </bottom>
      <diagonal/>
    </border>
  </borders>
  <cellStyleXfs count="1">
    <xf numFmtId="0" fontId="0" fillId="0" borderId="0"/>
  </cellStyleXfs>
  <cellXfs count="60">
    <xf numFmtId="0" fontId="0" fillId="0" borderId="0" xfId="0"/>
    <xf numFmtId="0" fontId="0" fillId="0" borderId="0" xfId="0" applyAlignment="1">
      <alignment horizontal="center"/>
    </xf>
    <xf numFmtId="0" fontId="1" fillId="0" borderId="0" xfId="0" applyFont="1" applyAlignment="1">
      <alignment textRotation="90"/>
    </xf>
    <xf numFmtId="0" fontId="0" fillId="0" borderId="1" xfId="0" applyBorder="1" applyAlignment="1">
      <alignment horizontal="center"/>
    </xf>
    <xf numFmtId="0" fontId="0" fillId="0" borderId="2" xfId="0" applyBorder="1" applyAlignment="1">
      <alignment horizontal="center"/>
    </xf>
    <xf numFmtId="3" fontId="0" fillId="0" borderId="0" xfId="0" applyNumberFormat="1" applyAlignment="1">
      <alignment horizontal="center"/>
    </xf>
    <xf numFmtId="0" fontId="0" fillId="0" borderId="2" xfId="0" applyBorder="1"/>
    <xf numFmtId="0" fontId="0" fillId="0" borderId="3" xfId="0" applyBorder="1"/>
    <xf numFmtId="0" fontId="3" fillId="0" borderId="0" xfId="0" applyFont="1" applyAlignment="1">
      <alignment horizontal="center"/>
    </xf>
    <xf numFmtId="0" fontId="3" fillId="0" borderId="3" xfId="0" applyFont="1" applyBorder="1" applyAlignment="1">
      <alignment horizontal="center"/>
    </xf>
    <xf numFmtId="0" fontId="1" fillId="0" borderId="3" xfId="0" applyFont="1" applyBorder="1" applyAlignment="1">
      <alignment horizontal="center"/>
    </xf>
    <xf numFmtId="0" fontId="0" fillId="0" borderId="3" xfId="0" applyBorder="1" applyAlignment="1">
      <alignment horizontal="center"/>
    </xf>
    <xf numFmtId="0" fontId="0" fillId="0" borderId="5" xfId="0" applyBorder="1" applyAlignment="1">
      <alignment horizontal="center"/>
    </xf>
    <xf numFmtId="0" fontId="0" fillId="0" borderId="4" xfId="0" applyBorder="1" applyAlignment="1">
      <alignment horizontal="center"/>
    </xf>
    <xf numFmtId="0" fontId="0" fillId="0" borderId="6" xfId="0" applyBorder="1" applyAlignment="1">
      <alignment horizontal="center"/>
    </xf>
    <xf numFmtId="0" fontId="0" fillId="0" borderId="7" xfId="0" applyBorder="1" applyAlignment="1">
      <alignment horizontal="center"/>
    </xf>
    <xf numFmtId="0" fontId="0" fillId="0" borderId="8" xfId="0" applyBorder="1" applyAlignment="1">
      <alignment horizontal="center"/>
    </xf>
    <xf numFmtId="0" fontId="0" fillId="0" borderId="9" xfId="0" applyBorder="1" applyAlignment="1">
      <alignment horizontal="center"/>
    </xf>
    <xf numFmtId="0" fontId="0" fillId="0" borderId="10" xfId="0" applyBorder="1" applyAlignment="1">
      <alignment horizontal="center"/>
    </xf>
    <xf numFmtId="0" fontId="0" fillId="0" borderId="11" xfId="0" applyBorder="1" applyAlignment="1">
      <alignment horizontal="center"/>
    </xf>
    <xf numFmtId="15" fontId="1" fillId="0" borderId="0" xfId="0" applyNumberFormat="1" applyFont="1" applyAlignment="1">
      <alignment horizontal="center" textRotation="90"/>
    </xf>
    <xf numFmtId="0" fontId="1" fillId="0" borderId="0" xfId="0" applyFont="1"/>
    <xf numFmtId="0" fontId="1" fillId="0" borderId="12" xfId="0" applyFont="1" applyBorder="1"/>
    <xf numFmtId="0" fontId="0" fillId="0" borderId="12" xfId="0" applyBorder="1"/>
    <xf numFmtId="0" fontId="3" fillId="0" borderId="7" xfId="0" applyFont="1" applyBorder="1"/>
    <xf numFmtId="0" fontId="3" fillId="0" borderId="8" xfId="0" applyFont="1" applyBorder="1"/>
    <xf numFmtId="0" fontId="3" fillId="0" borderId="9" xfId="0" applyFont="1" applyBorder="1"/>
    <xf numFmtId="49" fontId="1" fillId="0" borderId="0" xfId="0" applyNumberFormat="1" applyFont="1" applyAlignment="1">
      <alignment horizontal="center"/>
    </xf>
    <xf numFmtId="0" fontId="0" fillId="0" borderId="0" xfId="0" applyAlignment="1">
      <alignment horizontal="center" wrapText="1"/>
    </xf>
    <xf numFmtId="0" fontId="0" fillId="0" borderId="3" xfId="0" applyBorder="1" applyAlignment="1">
      <alignment horizontal="center" wrapText="1"/>
    </xf>
    <xf numFmtId="0" fontId="3" fillId="0" borderId="0" xfId="0" applyFont="1" applyAlignment="1">
      <alignment horizontal="right"/>
    </xf>
    <xf numFmtId="0" fontId="0" fillId="0" borderId="14" xfId="0" applyBorder="1"/>
    <xf numFmtId="0" fontId="1" fillId="0" borderId="0" xfId="0" applyFont="1" applyAlignment="1">
      <alignment horizontal="center"/>
    </xf>
    <xf numFmtId="0" fontId="0" fillId="0" borderId="0" xfId="0" applyAlignment="1" applyProtection="1">
      <alignment horizontal="center"/>
      <protection locked="0"/>
    </xf>
    <xf numFmtId="0" fontId="0" fillId="0" borderId="0" xfId="0" applyProtection="1">
      <protection locked="0"/>
    </xf>
    <xf numFmtId="0" fontId="0" fillId="0" borderId="6" xfId="0" applyBorder="1" applyAlignment="1" applyProtection="1">
      <alignment horizontal="center"/>
      <protection locked="0"/>
    </xf>
    <xf numFmtId="0" fontId="0" fillId="0" borderId="10" xfId="0" applyBorder="1" applyAlignment="1" applyProtection="1">
      <alignment horizontal="center"/>
      <protection locked="0"/>
    </xf>
    <xf numFmtId="0" fontId="0" fillId="0" borderId="1" xfId="0" applyBorder="1" applyAlignment="1" applyProtection="1">
      <alignment horizontal="center"/>
      <protection locked="0"/>
    </xf>
    <xf numFmtId="0" fontId="0" fillId="0" borderId="2" xfId="0" applyBorder="1" applyAlignment="1" applyProtection="1">
      <alignment horizontal="center"/>
      <protection locked="0"/>
    </xf>
    <xf numFmtId="0" fontId="0" fillId="0" borderId="3" xfId="0" applyBorder="1" applyAlignment="1" applyProtection="1">
      <alignment horizontal="center"/>
      <protection locked="0"/>
    </xf>
    <xf numFmtId="0" fontId="0" fillId="0" borderId="4" xfId="0" applyBorder="1" applyAlignment="1" applyProtection="1">
      <alignment horizontal="center"/>
      <protection locked="0"/>
    </xf>
    <xf numFmtId="3" fontId="0" fillId="0" borderId="0" xfId="0" applyNumberFormat="1" applyAlignment="1">
      <alignment horizontal="center" wrapText="1"/>
    </xf>
    <xf numFmtId="0" fontId="0" fillId="0" borderId="0" xfId="0" applyBorder="1"/>
    <xf numFmtId="0" fontId="1" fillId="0" borderId="0" xfId="0" applyFont="1" applyBorder="1"/>
    <xf numFmtId="0" fontId="0" fillId="0" borderId="1" xfId="0" applyBorder="1" applyAlignment="1">
      <alignment horizontal="center"/>
    </xf>
    <xf numFmtId="0" fontId="0" fillId="0" borderId="0" xfId="0"/>
    <xf numFmtId="0" fontId="0" fillId="0" borderId="0" xfId="0" applyAlignment="1">
      <alignment horizontal="center"/>
    </xf>
    <xf numFmtId="0" fontId="3" fillId="0" borderId="0" xfId="0" applyFont="1" applyAlignment="1">
      <alignment vertical="top" wrapText="1"/>
    </xf>
    <xf numFmtId="0" fontId="4" fillId="0" borderId="0" xfId="0" applyFont="1" applyAlignment="1">
      <alignment horizontal="center" vertical="center" wrapText="1"/>
    </xf>
    <xf numFmtId="0" fontId="0" fillId="0" borderId="0" xfId="0" applyAlignment="1">
      <alignment wrapText="1"/>
    </xf>
    <xf numFmtId="3" fontId="0" fillId="0" borderId="1" xfId="0" applyNumberFormat="1" applyBorder="1" applyAlignment="1">
      <alignment horizontal="center"/>
    </xf>
    <xf numFmtId="3" fontId="0" fillId="0" borderId="0" xfId="0" applyNumberFormat="1"/>
    <xf numFmtId="3" fontId="0" fillId="0" borderId="0" xfId="0" applyNumberFormat="1" applyAlignment="1">
      <alignment horizontal="center"/>
    </xf>
    <xf numFmtId="0" fontId="1" fillId="0" borderId="3" xfId="0" applyFont="1" applyBorder="1" applyAlignment="1">
      <alignment horizontal="center" wrapText="1"/>
    </xf>
    <xf numFmtId="0" fontId="0" fillId="0" borderId="3" xfId="0" applyBorder="1" applyAlignment="1">
      <alignment horizontal="center" wrapText="1"/>
    </xf>
    <xf numFmtId="3" fontId="0" fillId="0" borderId="0" xfId="0" applyNumberFormat="1" applyAlignment="1">
      <alignment horizontal="center" wrapText="1"/>
    </xf>
    <xf numFmtId="0" fontId="0" fillId="0" borderId="0" xfId="0" applyAlignment="1">
      <alignment horizontal="center" wrapText="1"/>
    </xf>
    <xf numFmtId="0" fontId="1" fillId="0" borderId="0" xfId="0" applyFont="1" applyAlignment="1">
      <alignment horizontal="center" wrapText="1"/>
    </xf>
    <xf numFmtId="3" fontId="0" fillId="0" borderId="13" xfId="0" applyNumberFormat="1" applyBorder="1" applyAlignment="1">
      <alignment horizontal="center" wrapText="1"/>
    </xf>
    <xf numFmtId="0" fontId="0" fillId="0" borderId="13" xfId="0" applyBorder="1" applyAlignment="1">
      <alignment horizontal="center" wrapText="1"/>
    </xf>
  </cellXfs>
  <cellStyles count="1">
    <cellStyle name="Normal" xfId="0" builtinId="0"/>
  </cellStyles>
  <dxfs count="10">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2" Type="http://schemas.openxmlformats.org/officeDocument/2006/relationships/image" Target="../media/image6.jpeg"/><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xdr:from>
      <xdr:col>43</xdr:col>
      <xdr:colOff>161925</xdr:colOff>
      <xdr:row>8</xdr:row>
      <xdr:rowOff>19050</xdr:rowOff>
    </xdr:from>
    <xdr:to>
      <xdr:col>44</xdr:col>
      <xdr:colOff>76200</xdr:colOff>
      <xdr:row>9</xdr:row>
      <xdr:rowOff>0</xdr:rowOff>
    </xdr:to>
    <xdr:sp macro="" textlink="">
      <xdr:nvSpPr>
        <xdr:cNvPr id="2" name="Diamond 1">
          <a:extLst>
            <a:ext uri="{FF2B5EF4-FFF2-40B4-BE49-F238E27FC236}">
              <a16:creationId xmlns:a16="http://schemas.microsoft.com/office/drawing/2014/main" id="{D7D7029C-B6FC-4D56-8BF9-910D68343F39}"/>
            </a:ext>
          </a:extLst>
        </xdr:cNvPr>
        <xdr:cNvSpPr/>
      </xdr:nvSpPr>
      <xdr:spPr>
        <a:xfrm>
          <a:off x="11239500" y="1352550"/>
          <a:ext cx="161925" cy="171450"/>
        </a:xfrm>
        <a:prstGeom prst="diamond">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15</xdr:col>
      <xdr:colOff>19050</xdr:colOff>
      <xdr:row>10</xdr:row>
      <xdr:rowOff>95250</xdr:rowOff>
    </xdr:from>
    <xdr:to>
      <xdr:col>21</xdr:col>
      <xdr:colOff>9525</xdr:colOff>
      <xdr:row>10</xdr:row>
      <xdr:rowOff>95250</xdr:rowOff>
    </xdr:to>
    <xdr:cxnSp macro="">
      <xdr:nvCxnSpPr>
        <xdr:cNvPr id="4" name="Straight Arrow Connector 3">
          <a:extLst>
            <a:ext uri="{FF2B5EF4-FFF2-40B4-BE49-F238E27FC236}">
              <a16:creationId xmlns:a16="http://schemas.microsoft.com/office/drawing/2014/main" id="{6CAD7DD9-2A7C-44B0-8720-56B4981932BE}"/>
            </a:ext>
          </a:extLst>
        </xdr:cNvPr>
        <xdr:cNvCxnSpPr/>
      </xdr:nvCxnSpPr>
      <xdr:spPr>
        <a:xfrm>
          <a:off x="5495925" y="2495550"/>
          <a:ext cx="1476375"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19050</xdr:colOff>
      <xdr:row>10</xdr:row>
      <xdr:rowOff>104775</xdr:rowOff>
    </xdr:from>
    <xdr:to>
      <xdr:col>9</xdr:col>
      <xdr:colOff>228600</xdr:colOff>
      <xdr:row>10</xdr:row>
      <xdr:rowOff>104775</xdr:rowOff>
    </xdr:to>
    <xdr:cxnSp macro="">
      <xdr:nvCxnSpPr>
        <xdr:cNvPr id="6" name="Straight Arrow Connector 5">
          <a:extLst>
            <a:ext uri="{FF2B5EF4-FFF2-40B4-BE49-F238E27FC236}">
              <a16:creationId xmlns:a16="http://schemas.microsoft.com/office/drawing/2014/main" id="{D270B659-1294-4BBE-8595-6885B4BA0BC3}"/>
            </a:ext>
          </a:extLst>
        </xdr:cNvPr>
        <xdr:cNvCxnSpPr/>
      </xdr:nvCxnSpPr>
      <xdr:spPr>
        <a:xfrm flipH="1">
          <a:off x="2428875" y="1819275"/>
          <a:ext cx="457200"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9525</xdr:colOff>
      <xdr:row>12</xdr:row>
      <xdr:rowOff>85725</xdr:rowOff>
    </xdr:from>
    <xdr:to>
      <xdr:col>9</xdr:col>
      <xdr:colOff>9525</xdr:colOff>
      <xdr:row>12</xdr:row>
      <xdr:rowOff>95250</xdr:rowOff>
    </xdr:to>
    <xdr:cxnSp macro="">
      <xdr:nvCxnSpPr>
        <xdr:cNvPr id="8" name="Straight Arrow Connector 7">
          <a:extLst>
            <a:ext uri="{FF2B5EF4-FFF2-40B4-BE49-F238E27FC236}">
              <a16:creationId xmlns:a16="http://schemas.microsoft.com/office/drawing/2014/main" id="{392CE7F9-8AD9-43AD-A765-35BC050A0D2E}"/>
            </a:ext>
          </a:extLst>
        </xdr:cNvPr>
        <xdr:cNvCxnSpPr/>
      </xdr:nvCxnSpPr>
      <xdr:spPr>
        <a:xfrm flipH="1" flipV="1">
          <a:off x="2419350" y="2181225"/>
          <a:ext cx="247650" cy="952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37</xdr:col>
      <xdr:colOff>238125</xdr:colOff>
      <xdr:row>13</xdr:row>
      <xdr:rowOff>104776</xdr:rowOff>
    </xdr:from>
    <xdr:to>
      <xdr:col>40</xdr:col>
      <xdr:colOff>228600</xdr:colOff>
      <xdr:row>13</xdr:row>
      <xdr:rowOff>114300</xdr:rowOff>
    </xdr:to>
    <xdr:cxnSp macro="">
      <xdr:nvCxnSpPr>
        <xdr:cNvPr id="10" name="Straight Arrow Connector 9">
          <a:extLst>
            <a:ext uri="{FF2B5EF4-FFF2-40B4-BE49-F238E27FC236}">
              <a16:creationId xmlns:a16="http://schemas.microsoft.com/office/drawing/2014/main" id="{8D2F38B1-6C00-4AA6-A85A-D32DC641BF18}"/>
            </a:ext>
          </a:extLst>
        </xdr:cNvPr>
        <xdr:cNvCxnSpPr/>
      </xdr:nvCxnSpPr>
      <xdr:spPr>
        <a:xfrm>
          <a:off x="11001375" y="3076576"/>
          <a:ext cx="733425" cy="9524"/>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28575</xdr:colOff>
      <xdr:row>12</xdr:row>
      <xdr:rowOff>95250</xdr:rowOff>
    </xdr:from>
    <xdr:to>
      <xdr:col>35</xdr:col>
      <xdr:colOff>228600</xdr:colOff>
      <xdr:row>13</xdr:row>
      <xdr:rowOff>123825</xdr:rowOff>
    </xdr:to>
    <xdr:cxnSp macro="">
      <xdr:nvCxnSpPr>
        <xdr:cNvPr id="13" name="Connector: Elbow 12">
          <a:extLst>
            <a:ext uri="{FF2B5EF4-FFF2-40B4-BE49-F238E27FC236}">
              <a16:creationId xmlns:a16="http://schemas.microsoft.com/office/drawing/2014/main" id="{F853FFCA-09E3-4FB3-8402-AD4C65F2FDFB}"/>
            </a:ext>
          </a:extLst>
        </xdr:cNvPr>
        <xdr:cNvCxnSpPr/>
      </xdr:nvCxnSpPr>
      <xdr:spPr>
        <a:xfrm>
          <a:off x="5343525" y="2876550"/>
          <a:ext cx="5153025" cy="219075"/>
        </a:xfrm>
        <a:prstGeom prst="bentConnector3">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15</xdr:row>
      <xdr:rowOff>104775</xdr:rowOff>
    </xdr:from>
    <xdr:to>
      <xdr:col>36</xdr:col>
      <xdr:colOff>9525</xdr:colOff>
      <xdr:row>15</xdr:row>
      <xdr:rowOff>123825</xdr:rowOff>
    </xdr:to>
    <xdr:cxnSp macro="">
      <xdr:nvCxnSpPr>
        <xdr:cNvPr id="17" name="Straight Arrow Connector 16">
          <a:extLst>
            <a:ext uri="{FF2B5EF4-FFF2-40B4-BE49-F238E27FC236}">
              <a16:creationId xmlns:a16="http://schemas.microsoft.com/office/drawing/2014/main" id="{9160F885-0D89-4714-ACAE-02D26B7DF278}"/>
            </a:ext>
          </a:extLst>
        </xdr:cNvPr>
        <xdr:cNvCxnSpPr/>
      </xdr:nvCxnSpPr>
      <xdr:spPr>
        <a:xfrm flipH="1">
          <a:off x="4143375" y="2771775"/>
          <a:ext cx="5210175" cy="1905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5</xdr:col>
      <xdr:colOff>109404</xdr:colOff>
      <xdr:row>19</xdr:row>
      <xdr:rowOff>141661</xdr:rowOff>
    </xdr:from>
    <xdr:to>
      <xdr:col>35</xdr:col>
      <xdr:colOff>220345</xdr:colOff>
      <xdr:row>40</xdr:row>
      <xdr:rowOff>12095</xdr:rowOff>
    </xdr:to>
    <xdr:pic>
      <xdr:nvPicPr>
        <xdr:cNvPr id="3" name="Picture 2">
          <a:extLst>
            <a:ext uri="{FF2B5EF4-FFF2-40B4-BE49-F238E27FC236}">
              <a16:creationId xmlns:a16="http://schemas.microsoft.com/office/drawing/2014/main" id="{1AEE96BC-256F-4D27-8522-57F684D7D55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3695642" y="4205661"/>
          <a:ext cx="7912370" cy="3807434"/>
        </a:xfrm>
        <a:prstGeom prst="rect">
          <a:avLst/>
        </a:prstGeom>
      </xdr:spPr>
    </xdr:pic>
    <xdr:clientData/>
  </xdr:twoCellAnchor>
  <xdr:oneCellAnchor>
    <xdr:from>
      <xdr:col>11</xdr:col>
      <xdr:colOff>95247</xdr:colOff>
      <xdr:row>8</xdr:row>
      <xdr:rowOff>142876</xdr:rowOff>
    </xdr:from>
    <xdr:ext cx="528799" cy="311496"/>
    <xdr:sp macro="" textlink="">
      <xdr:nvSpPr>
        <xdr:cNvPr id="5" name="TextBox 4">
          <a:extLst>
            <a:ext uri="{FF2B5EF4-FFF2-40B4-BE49-F238E27FC236}">
              <a16:creationId xmlns:a16="http://schemas.microsoft.com/office/drawing/2014/main" id="{111C358E-D94E-1296-29A3-124831F568E5}"/>
            </a:ext>
          </a:extLst>
        </xdr:cNvPr>
        <xdr:cNvSpPr txBox="1"/>
      </xdr:nvSpPr>
      <xdr:spPr>
        <a:xfrm>
          <a:off x="4988716" y="2238376"/>
          <a:ext cx="528799"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400" b="1"/>
            <a:t>S = 8</a:t>
          </a:r>
        </a:p>
      </xdr:txBody>
    </xdr:sp>
    <xdr:clientData/>
  </xdr:oneCellAnchor>
  <xdr:oneCellAnchor>
    <xdr:from>
      <xdr:col>10</xdr:col>
      <xdr:colOff>176216</xdr:colOff>
      <xdr:row>10</xdr:row>
      <xdr:rowOff>140494</xdr:rowOff>
    </xdr:from>
    <xdr:ext cx="622093" cy="311496"/>
    <xdr:sp macro="" textlink="">
      <xdr:nvSpPr>
        <xdr:cNvPr id="7" name="TextBox 6">
          <a:extLst>
            <a:ext uri="{FF2B5EF4-FFF2-40B4-BE49-F238E27FC236}">
              <a16:creationId xmlns:a16="http://schemas.microsoft.com/office/drawing/2014/main" id="{4BE672B6-0A1D-450F-B283-C44455ECCF57}"/>
            </a:ext>
          </a:extLst>
        </xdr:cNvPr>
        <xdr:cNvSpPr txBox="1"/>
      </xdr:nvSpPr>
      <xdr:spPr>
        <a:xfrm>
          <a:off x="4819654" y="2616994"/>
          <a:ext cx="622093"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400" b="1"/>
            <a:t>S = 22</a:t>
          </a:r>
        </a:p>
      </xdr:txBody>
    </xdr:sp>
    <xdr:clientData/>
  </xdr:oneCellAnchor>
  <xdr:oneCellAnchor>
    <xdr:from>
      <xdr:col>38</xdr:col>
      <xdr:colOff>247645</xdr:colOff>
      <xdr:row>13</xdr:row>
      <xdr:rowOff>140501</xdr:rowOff>
    </xdr:from>
    <xdr:ext cx="622093" cy="311496"/>
    <xdr:sp macro="" textlink="">
      <xdr:nvSpPr>
        <xdr:cNvPr id="9" name="TextBox 8">
          <a:extLst>
            <a:ext uri="{FF2B5EF4-FFF2-40B4-BE49-F238E27FC236}">
              <a16:creationId xmlns:a16="http://schemas.microsoft.com/office/drawing/2014/main" id="{9DCD9528-480A-46F7-BFB8-97BEB316E499}"/>
            </a:ext>
          </a:extLst>
        </xdr:cNvPr>
        <xdr:cNvSpPr txBox="1"/>
      </xdr:nvSpPr>
      <xdr:spPr>
        <a:xfrm>
          <a:off x="11891958" y="3188501"/>
          <a:ext cx="622093"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400" b="1"/>
            <a:t>S = 22</a:t>
          </a:r>
        </a:p>
      </xdr:txBody>
    </xdr:sp>
    <xdr:clientData/>
  </xdr:oneCellAnchor>
  <xdr:oneCellAnchor>
    <xdr:from>
      <xdr:col>35</xdr:col>
      <xdr:colOff>197645</xdr:colOff>
      <xdr:row>11</xdr:row>
      <xdr:rowOff>138121</xdr:rowOff>
    </xdr:from>
    <xdr:ext cx="622093" cy="311496"/>
    <xdr:sp macro="" textlink="">
      <xdr:nvSpPr>
        <xdr:cNvPr id="11" name="TextBox 10">
          <a:extLst>
            <a:ext uri="{FF2B5EF4-FFF2-40B4-BE49-F238E27FC236}">
              <a16:creationId xmlns:a16="http://schemas.microsoft.com/office/drawing/2014/main" id="{5D859A2F-95E1-45A6-A6E3-19AB719EEF89}"/>
            </a:ext>
          </a:extLst>
        </xdr:cNvPr>
        <xdr:cNvSpPr txBox="1"/>
      </xdr:nvSpPr>
      <xdr:spPr>
        <a:xfrm>
          <a:off x="11091864" y="2805121"/>
          <a:ext cx="622093"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400" b="1"/>
            <a:t>S = 25</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43</xdr:col>
      <xdr:colOff>204258</xdr:colOff>
      <xdr:row>8</xdr:row>
      <xdr:rowOff>19049</xdr:rowOff>
    </xdr:from>
    <xdr:to>
      <xdr:col>44</xdr:col>
      <xdr:colOff>118533</xdr:colOff>
      <xdr:row>8</xdr:row>
      <xdr:rowOff>190499</xdr:rowOff>
    </xdr:to>
    <xdr:sp macro="" textlink="">
      <xdr:nvSpPr>
        <xdr:cNvPr id="2" name="Diamond 1">
          <a:extLst>
            <a:ext uri="{FF2B5EF4-FFF2-40B4-BE49-F238E27FC236}">
              <a16:creationId xmlns:a16="http://schemas.microsoft.com/office/drawing/2014/main" id="{FFCD22C8-D8D9-4446-94F9-92FA4791B4C0}"/>
            </a:ext>
          </a:extLst>
        </xdr:cNvPr>
        <xdr:cNvSpPr/>
      </xdr:nvSpPr>
      <xdr:spPr>
        <a:xfrm>
          <a:off x="14565841" y="2114549"/>
          <a:ext cx="210609" cy="171450"/>
        </a:xfrm>
        <a:prstGeom prst="diamond">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15</xdr:col>
      <xdr:colOff>19050</xdr:colOff>
      <xdr:row>10</xdr:row>
      <xdr:rowOff>95250</xdr:rowOff>
    </xdr:from>
    <xdr:to>
      <xdr:col>20</xdr:col>
      <xdr:colOff>275166</xdr:colOff>
      <xdr:row>10</xdr:row>
      <xdr:rowOff>105833</xdr:rowOff>
    </xdr:to>
    <xdr:cxnSp macro="">
      <xdr:nvCxnSpPr>
        <xdr:cNvPr id="3" name="Straight Arrow Connector 2">
          <a:extLst>
            <a:ext uri="{FF2B5EF4-FFF2-40B4-BE49-F238E27FC236}">
              <a16:creationId xmlns:a16="http://schemas.microsoft.com/office/drawing/2014/main" id="{3DE7F4C3-0446-402E-BA17-0E181BFFFB30}"/>
            </a:ext>
          </a:extLst>
        </xdr:cNvPr>
        <xdr:cNvCxnSpPr/>
      </xdr:nvCxnSpPr>
      <xdr:spPr>
        <a:xfrm>
          <a:off x="6083300" y="2571750"/>
          <a:ext cx="1737783" cy="10583"/>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19050</xdr:colOff>
      <xdr:row>10</xdr:row>
      <xdr:rowOff>104775</xdr:rowOff>
    </xdr:from>
    <xdr:to>
      <xdr:col>9</xdr:col>
      <xdr:colOff>228600</xdr:colOff>
      <xdr:row>10</xdr:row>
      <xdr:rowOff>104775</xdr:rowOff>
    </xdr:to>
    <xdr:cxnSp macro="">
      <xdr:nvCxnSpPr>
        <xdr:cNvPr id="4" name="Straight Arrow Connector 3">
          <a:extLst>
            <a:ext uri="{FF2B5EF4-FFF2-40B4-BE49-F238E27FC236}">
              <a16:creationId xmlns:a16="http://schemas.microsoft.com/office/drawing/2014/main" id="{1E48D90C-30CE-48A4-A59C-12D6CD05E768}"/>
            </a:ext>
          </a:extLst>
        </xdr:cNvPr>
        <xdr:cNvCxnSpPr/>
      </xdr:nvCxnSpPr>
      <xdr:spPr>
        <a:xfrm flipH="1">
          <a:off x="3600450" y="2505075"/>
          <a:ext cx="457200"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9525</xdr:colOff>
      <xdr:row>12</xdr:row>
      <xdr:rowOff>85725</xdr:rowOff>
    </xdr:from>
    <xdr:to>
      <xdr:col>9</xdr:col>
      <xdr:colOff>9525</xdr:colOff>
      <xdr:row>12</xdr:row>
      <xdr:rowOff>95250</xdr:rowOff>
    </xdr:to>
    <xdr:cxnSp macro="">
      <xdr:nvCxnSpPr>
        <xdr:cNvPr id="5" name="Straight Arrow Connector 4">
          <a:extLst>
            <a:ext uri="{FF2B5EF4-FFF2-40B4-BE49-F238E27FC236}">
              <a16:creationId xmlns:a16="http://schemas.microsoft.com/office/drawing/2014/main" id="{00CE4FC0-F6B9-402F-9925-F081F31C0062}"/>
            </a:ext>
          </a:extLst>
        </xdr:cNvPr>
        <xdr:cNvCxnSpPr/>
      </xdr:nvCxnSpPr>
      <xdr:spPr>
        <a:xfrm flipH="1" flipV="1">
          <a:off x="3590925" y="2867025"/>
          <a:ext cx="247650" cy="952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37</xdr:col>
      <xdr:colOff>238125</xdr:colOff>
      <xdr:row>13</xdr:row>
      <xdr:rowOff>94193</xdr:rowOff>
    </xdr:from>
    <xdr:to>
      <xdr:col>41</xdr:col>
      <xdr:colOff>0</xdr:colOff>
      <xdr:row>13</xdr:row>
      <xdr:rowOff>95250</xdr:rowOff>
    </xdr:to>
    <xdr:cxnSp macro="">
      <xdr:nvCxnSpPr>
        <xdr:cNvPr id="6" name="Straight Arrow Connector 5">
          <a:extLst>
            <a:ext uri="{FF2B5EF4-FFF2-40B4-BE49-F238E27FC236}">
              <a16:creationId xmlns:a16="http://schemas.microsoft.com/office/drawing/2014/main" id="{1170BC5F-1A65-4976-98E2-6197486033BD}"/>
            </a:ext>
          </a:extLst>
        </xdr:cNvPr>
        <xdr:cNvCxnSpPr/>
      </xdr:nvCxnSpPr>
      <xdr:spPr>
        <a:xfrm>
          <a:off x="12821708" y="3142193"/>
          <a:ext cx="947209" cy="1057"/>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28575</xdr:colOff>
      <xdr:row>12</xdr:row>
      <xdr:rowOff>95250</xdr:rowOff>
    </xdr:from>
    <xdr:to>
      <xdr:col>36</xdr:col>
      <xdr:colOff>31750</xdr:colOff>
      <xdr:row>13</xdr:row>
      <xdr:rowOff>116417</xdr:rowOff>
    </xdr:to>
    <xdr:cxnSp macro="">
      <xdr:nvCxnSpPr>
        <xdr:cNvPr id="7" name="Connector: Elbow 6">
          <a:extLst>
            <a:ext uri="{FF2B5EF4-FFF2-40B4-BE49-F238E27FC236}">
              <a16:creationId xmlns:a16="http://schemas.microsoft.com/office/drawing/2014/main" id="{3F99542E-1F03-4DAB-A54E-29A787720431}"/>
            </a:ext>
          </a:extLst>
        </xdr:cNvPr>
        <xdr:cNvCxnSpPr/>
      </xdr:nvCxnSpPr>
      <xdr:spPr>
        <a:xfrm>
          <a:off x="6092825" y="2952750"/>
          <a:ext cx="6226175" cy="211667"/>
        </a:xfrm>
        <a:prstGeom prst="bentConnector3">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15</xdr:row>
      <xdr:rowOff>104775</xdr:rowOff>
    </xdr:from>
    <xdr:to>
      <xdr:col>36</xdr:col>
      <xdr:colOff>9525</xdr:colOff>
      <xdr:row>15</xdr:row>
      <xdr:rowOff>123825</xdr:rowOff>
    </xdr:to>
    <xdr:cxnSp macro="">
      <xdr:nvCxnSpPr>
        <xdr:cNvPr id="8" name="Straight Arrow Connector 7">
          <a:extLst>
            <a:ext uri="{FF2B5EF4-FFF2-40B4-BE49-F238E27FC236}">
              <a16:creationId xmlns:a16="http://schemas.microsoft.com/office/drawing/2014/main" id="{EB11B5BD-0CA2-4B3F-BE0B-75076E34AEB0}"/>
            </a:ext>
          </a:extLst>
        </xdr:cNvPr>
        <xdr:cNvCxnSpPr/>
      </xdr:nvCxnSpPr>
      <xdr:spPr>
        <a:xfrm flipH="1">
          <a:off x="5314950" y="3457575"/>
          <a:ext cx="5210175" cy="1905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5</xdr:col>
      <xdr:colOff>66429</xdr:colOff>
      <xdr:row>17</xdr:row>
      <xdr:rowOff>174876</xdr:rowOff>
    </xdr:from>
    <xdr:to>
      <xdr:col>30</xdr:col>
      <xdr:colOff>194918</xdr:colOff>
      <xdr:row>37</xdr:row>
      <xdr:rowOff>156860</xdr:rowOff>
    </xdr:to>
    <xdr:pic>
      <xdr:nvPicPr>
        <xdr:cNvPr id="9" name="Picture 8">
          <a:extLst>
            <a:ext uri="{FF2B5EF4-FFF2-40B4-BE49-F238E27FC236}">
              <a16:creationId xmlns:a16="http://schemas.microsoft.com/office/drawing/2014/main" id="{2F22F8C3-0916-40D0-B515-2DD9AB5708A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3760768" y="3807984"/>
          <a:ext cx="7925383" cy="373075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265337</xdr:colOff>
      <xdr:row>18</xdr:row>
      <xdr:rowOff>42003</xdr:rowOff>
    </xdr:from>
    <xdr:to>
      <xdr:col>14</xdr:col>
      <xdr:colOff>142870</xdr:colOff>
      <xdr:row>32</xdr:row>
      <xdr:rowOff>24113</xdr:rowOff>
    </xdr:to>
    <xdr:pic>
      <xdr:nvPicPr>
        <xdr:cNvPr id="2" name="Picture 1" descr="A diagram of a calendar and a dollar bill&#10;&#10;Description automatically generated">
          <a:extLst>
            <a:ext uri="{FF2B5EF4-FFF2-40B4-BE49-F238E27FC236}">
              <a16:creationId xmlns:a16="http://schemas.microsoft.com/office/drawing/2014/main" id="{1EA90B18-8275-45EB-BA00-930C0C3A06A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3645351" y="3884660"/>
          <a:ext cx="2952748" cy="2572910"/>
        </a:xfrm>
        <a:prstGeom prst="rect">
          <a:avLst/>
        </a:prstGeom>
      </xdr:spPr>
    </xdr:pic>
    <xdr:clientData/>
  </xdr:twoCellAnchor>
  <xdr:twoCellAnchor>
    <xdr:from>
      <xdr:col>43</xdr:col>
      <xdr:colOff>204258</xdr:colOff>
      <xdr:row>8</xdr:row>
      <xdr:rowOff>19049</xdr:rowOff>
    </xdr:from>
    <xdr:to>
      <xdr:col>44</xdr:col>
      <xdr:colOff>118533</xdr:colOff>
      <xdr:row>8</xdr:row>
      <xdr:rowOff>190499</xdr:rowOff>
    </xdr:to>
    <xdr:sp macro="" textlink="">
      <xdr:nvSpPr>
        <xdr:cNvPr id="3" name="Diamond 2">
          <a:extLst>
            <a:ext uri="{FF2B5EF4-FFF2-40B4-BE49-F238E27FC236}">
              <a16:creationId xmlns:a16="http://schemas.microsoft.com/office/drawing/2014/main" id="{2FCC6295-CBF4-44BE-AD68-916ACCC71368}"/>
            </a:ext>
          </a:extLst>
        </xdr:cNvPr>
        <xdr:cNvSpPr/>
      </xdr:nvSpPr>
      <xdr:spPr>
        <a:xfrm>
          <a:off x="15656529" y="2011135"/>
          <a:ext cx="224518" cy="166007"/>
        </a:xfrm>
        <a:prstGeom prst="diamond">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15</xdr:col>
      <xdr:colOff>19050</xdr:colOff>
      <xdr:row>10</xdr:row>
      <xdr:rowOff>95250</xdr:rowOff>
    </xdr:from>
    <xdr:to>
      <xdr:col>20</xdr:col>
      <xdr:colOff>275166</xdr:colOff>
      <xdr:row>10</xdr:row>
      <xdr:rowOff>105833</xdr:rowOff>
    </xdr:to>
    <xdr:cxnSp macro="">
      <xdr:nvCxnSpPr>
        <xdr:cNvPr id="4" name="Straight Arrow Connector 3">
          <a:extLst>
            <a:ext uri="{FF2B5EF4-FFF2-40B4-BE49-F238E27FC236}">
              <a16:creationId xmlns:a16="http://schemas.microsoft.com/office/drawing/2014/main" id="{20EF3190-6FAB-4F46-AAB4-F56F54C3E9C1}"/>
            </a:ext>
          </a:extLst>
        </xdr:cNvPr>
        <xdr:cNvCxnSpPr/>
      </xdr:nvCxnSpPr>
      <xdr:spPr>
        <a:xfrm>
          <a:off x="6784521" y="2457450"/>
          <a:ext cx="1807331" cy="10583"/>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19050</xdr:colOff>
      <xdr:row>10</xdr:row>
      <xdr:rowOff>104775</xdr:rowOff>
    </xdr:from>
    <xdr:to>
      <xdr:col>9</xdr:col>
      <xdr:colOff>228600</xdr:colOff>
      <xdr:row>10</xdr:row>
      <xdr:rowOff>104775</xdr:rowOff>
    </xdr:to>
    <xdr:cxnSp macro="">
      <xdr:nvCxnSpPr>
        <xdr:cNvPr id="5" name="Straight Arrow Connector 4">
          <a:extLst>
            <a:ext uri="{FF2B5EF4-FFF2-40B4-BE49-F238E27FC236}">
              <a16:creationId xmlns:a16="http://schemas.microsoft.com/office/drawing/2014/main" id="{009B0317-4014-40DE-A4C3-97E8452B4A5B}"/>
            </a:ext>
          </a:extLst>
        </xdr:cNvPr>
        <xdr:cNvCxnSpPr/>
      </xdr:nvCxnSpPr>
      <xdr:spPr>
        <a:xfrm flipH="1">
          <a:off x="4640036" y="2466975"/>
          <a:ext cx="519793"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9525</xdr:colOff>
      <xdr:row>12</xdr:row>
      <xdr:rowOff>85725</xdr:rowOff>
    </xdr:from>
    <xdr:to>
      <xdr:col>9</xdr:col>
      <xdr:colOff>9525</xdr:colOff>
      <xdr:row>12</xdr:row>
      <xdr:rowOff>95250</xdr:rowOff>
    </xdr:to>
    <xdr:cxnSp macro="">
      <xdr:nvCxnSpPr>
        <xdr:cNvPr id="6" name="Straight Arrow Connector 5">
          <a:extLst>
            <a:ext uri="{FF2B5EF4-FFF2-40B4-BE49-F238E27FC236}">
              <a16:creationId xmlns:a16="http://schemas.microsoft.com/office/drawing/2014/main" id="{79743840-EA28-4EC4-80CC-8DA1E1C11A06}"/>
            </a:ext>
          </a:extLst>
        </xdr:cNvPr>
        <xdr:cNvCxnSpPr/>
      </xdr:nvCxnSpPr>
      <xdr:spPr>
        <a:xfrm flipH="1" flipV="1">
          <a:off x="4630511" y="2818039"/>
          <a:ext cx="310243" cy="952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37</xdr:col>
      <xdr:colOff>238125</xdr:colOff>
      <xdr:row>13</xdr:row>
      <xdr:rowOff>94193</xdr:rowOff>
    </xdr:from>
    <xdr:to>
      <xdr:col>41</xdr:col>
      <xdr:colOff>0</xdr:colOff>
      <xdr:row>13</xdr:row>
      <xdr:rowOff>95250</xdr:rowOff>
    </xdr:to>
    <xdr:cxnSp macro="">
      <xdr:nvCxnSpPr>
        <xdr:cNvPr id="7" name="Straight Arrow Connector 6">
          <a:extLst>
            <a:ext uri="{FF2B5EF4-FFF2-40B4-BE49-F238E27FC236}">
              <a16:creationId xmlns:a16="http://schemas.microsoft.com/office/drawing/2014/main" id="{1719B8A4-BC28-41A3-AE75-888702CE241D}"/>
            </a:ext>
          </a:extLst>
        </xdr:cNvPr>
        <xdr:cNvCxnSpPr/>
      </xdr:nvCxnSpPr>
      <xdr:spPr>
        <a:xfrm>
          <a:off x="13828939" y="3011564"/>
          <a:ext cx="1002847" cy="1057"/>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28575</xdr:colOff>
      <xdr:row>12</xdr:row>
      <xdr:rowOff>95250</xdr:rowOff>
    </xdr:from>
    <xdr:to>
      <xdr:col>36</xdr:col>
      <xdr:colOff>31750</xdr:colOff>
      <xdr:row>13</xdr:row>
      <xdr:rowOff>116417</xdr:rowOff>
    </xdr:to>
    <xdr:cxnSp macro="">
      <xdr:nvCxnSpPr>
        <xdr:cNvPr id="8" name="Connector: Elbow 7">
          <a:extLst>
            <a:ext uri="{FF2B5EF4-FFF2-40B4-BE49-F238E27FC236}">
              <a16:creationId xmlns:a16="http://schemas.microsoft.com/office/drawing/2014/main" id="{3E238858-2FCF-44D8-8812-DB68054E6A93}"/>
            </a:ext>
          </a:extLst>
        </xdr:cNvPr>
        <xdr:cNvCxnSpPr/>
      </xdr:nvCxnSpPr>
      <xdr:spPr>
        <a:xfrm>
          <a:off x="6794046" y="2827564"/>
          <a:ext cx="6518275" cy="206224"/>
        </a:xfrm>
        <a:prstGeom prst="bentConnector3">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15</xdr:row>
      <xdr:rowOff>104775</xdr:rowOff>
    </xdr:from>
    <xdr:to>
      <xdr:col>36</xdr:col>
      <xdr:colOff>9525</xdr:colOff>
      <xdr:row>15</xdr:row>
      <xdr:rowOff>123825</xdr:rowOff>
    </xdr:to>
    <xdr:cxnSp macro="">
      <xdr:nvCxnSpPr>
        <xdr:cNvPr id="9" name="Straight Arrow Connector 8">
          <a:extLst>
            <a:ext uri="{FF2B5EF4-FFF2-40B4-BE49-F238E27FC236}">
              <a16:creationId xmlns:a16="http://schemas.microsoft.com/office/drawing/2014/main" id="{3DB4975F-2EAD-4787-9E86-4A6B494FFD14}"/>
            </a:ext>
          </a:extLst>
        </xdr:cNvPr>
        <xdr:cNvCxnSpPr/>
      </xdr:nvCxnSpPr>
      <xdr:spPr>
        <a:xfrm flipH="1">
          <a:off x="6765471" y="3392261"/>
          <a:ext cx="6524625" cy="1905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17</xdr:col>
      <xdr:colOff>209305</xdr:colOff>
      <xdr:row>19</xdr:row>
      <xdr:rowOff>154467</xdr:rowOff>
    </xdr:from>
    <xdr:to>
      <xdr:col>34</xdr:col>
      <xdr:colOff>30236</xdr:colOff>
      <xdr:row>32</xdr:row>
      <xdr:rowOff>186612</xdr:rowOff>
    </xdr:to>
    <xdr:pic>
      <xdr:nvPicPr>
        <xdr:cNvPr id="10" name="Picture 9">
          <a:extLst>
            <a:ext uri="{FF2B5EF4-FFF2-40B4-BE49-F238E27FC236}">
              <a16:creationId xmlns:a16="http://schemas.microsoft.com/office/drawing/2014/main" id="{F7161014-A773-4A39-A839-165565A5BC0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7595262" y="4182181"/>
          <a:ext cx="5095060" cy="243788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43</xdr:col>
      <xdr:colOff>204258</xdr:colOff>
      <xdr:row>8</xdr:row>
      <xdr:rowOff>19049</xdr:rowOff>
    </xdr:from>
    <xdr:to>
      <xdr:col>44</xdr:col>
      <xdr:colOff>118533</xdr:colOff>
      <xdr:row>8</xdr:row>
      <xdr:rowOff>190499</xdr:rowOff>
    </xdr:to>
    <xdr:sp macro="" textlink="">
      <xdr:nvSpPr>
        <xdr:cNvPr id="2" name="Diamond 1">
          <a:extLst>
            <a:ext uri="{FF2B5EF4-FFF2-40B4-BE49-F238E27FC236}">
              <a16:creationId xmlns:a16="http://schemas.microsoft.com/office/drawing/2014/main" id="{D672A07D-6C7D-4F4C-A3B6-AD5B1C3F5CD3}"/>
            </a:ext>
          </a:extLst>
        </xdr:cNvPr>
        <xdr:cNvSpPr/>
      </xdr:nvSpPr>
      <xdr:spPr>
        <a:xfrm>
          <a:off x="15242872" y="2005692"/>
          <a:ext cx="224518" cy="166007"/>
        </a:xfrm>
        <a:prstGeom prst="diamond">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15</xdr:col>
      <xdr:colOff>19050</xdr:colOff>
      <xdr:row>10</xdr:row>
      <xdr:rowOff>95250</xdr:rowOff>
    </xdr:from>
    <xdr:to>
      <xdr:col>20</xdr:col>
      <xdr:colOff>275166</xdr:colOff>
      <xdr:row>10</xdr:row>
      <xdr:rowOff>105833</xdr:rowOff>
    </xdr:to>
    <xdr:cxnSp macro="">
      <xdr:nvCxnSpPr>
        <xdr:cNvPr id="3" name="Straight Arrow Connector 2">
          <a:extLst>
            <a:ext uri="{FF2B5EF4-FFF2-40B4-BE49-F238E27FC236}">
              <a16:creationId xmlns:a16="http://schemas.microsoft.com/office/drawing/2014/main" id="{83FD71D0-FCD3-47B9-A650-FF63C02287B4}"/>
            </a:ext>
          </a:extLst>
        </xdr:cNvPr>
        <xdr:cNvCxnSpPr/>
      </xdr:nvCxnSpPr>
      <xdr:spPr>
        <a:xfrm>
          <a:off x="6370864" y="2452007"/>
          <a:ext cx="1807331" cy="10583"/>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19050</xdr:colOff>
      <xdr:row>10</xdr:row>
      <xdr:rowOff>104775</xdr:rowOff>
    </xdr:from>
    <xdr:to>
      <xdr:col>9</xdr:col>
      <xdr:colOff>228600</xdr:colOff>
      <xdr:row>10</xdr:row>
      <xdr:rowOff>104775</xdr:rowOff>
    </xdr:to>
    <xdr:cxnSp macro="">
      <xdr:nvCxnSpPr>
        <xdr:cNvPr id="4" name="Straight Arrow Connector 3">
          <a:extLst>
            <a:ext uri="{FF2B5EF4-FFF2-40B4-BE49-F238E27FC236}">
              <a16:creationId xmlns:a16="http://schemas.microsoft.com/office/drawing/2014/main" id="{47AFAED9-C0DD-4288-A77A-EC026B3443AA}"/>
            </a:ext>
          </a:extLst>
        </xdr:cNvPr>
        <xdr:cNvCxnSpPr/>
      </xdr:nvCxnSpPr>
      <xdr:spPr>
        <a:xfrm flipH="1">
          <a:off x="4226379" y="2461532"/>
          <a:ext cx="519792"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9525</xdr:colOff>
      <xdr:row>12</xdr:row>
      <xdr:rowOff>85725</xdr:rowOff>
    </xdr:from>
    <xdr:to>
      <xdr:col>9</xdr:col>
      <xdr:colOff>9525</xdr:colOff>
      <xdr:row>12</xdr:row>
      <xdr:rowOff>95250</xdr:rowOff>
    </xdr:to>
    <xdr:cxnSp macro="">
      <xdr:nvCxnSpPr>
        <xdr:cNvPr id="5" name="Straight Arrow Connector 4">
          <a:extLst>
            <a:ext uri="{FF2B5EF4-FFF2-40B4-BE49-F238E27FC236}">
              <a16:creationId xmlns:a16="http://schemas.microsoft.com/office/drawing/2014/main" id="{3A74D00D-6C6B-4F26-A263-0823EFCDA4E7}"/>
            </a:ext>
          </a:extLst>
        </xdr:cNvPr>
        <xdr:cNvCxnSpPr/>
      </xdr:nvCxnSpPr>
      <xdr:spPr>
        <a:xfrm flipH="1" flipV="1">
          <a:off x="4216854" y="2812596"/>
          <a:ext cx="310242" cy="952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37</xdr:col>
      <xdr:colOff>238125</xdr:colOff>
      <xdr:row>13</xdr:row>
      <xdr:rowOff>94193</xdr:rowOff>
    </xdr:from>
    <xdr:to>
      <xdr:col>41</xdr:col>
      <xdr:colOff>0</xdr:colOff>
      <xdr:row>13</xdr:row>
      <xdr:rowOff>95250</xdr:rowOff>
    </xdr:to>
    <xdr:cxnSp macro="">
      <xdr:nvCxnSpPr>
        <xdr:cNvPr id="6" name="Straight Arrow Connector 5">
          <a:extLst>
            <a:ext uri="{FF2B5EF4-FFF2-40B4-BE49-F238E27FC236}">
              <a16:creationId xmlns:a16="http://schemas.microsoft.com/office/drawing/2014/main" id="{29F4F909-3AE1-4DE5-97B0-0C4B7FF84958}"/>
            </a:ext>
          </a:extLst>
        </xdr:cNvPr>
        <xdr:cNvCxnSpPr/>
      </xdr:nvCxnSpPr>
      <xdr:spPr>
        <a:xfrm>
          <a:off x="13415282" y="3006122"/>
          <a:ext cx="1002847" cy="1057"/>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28575</xdr:colOff>
      <xdr:row>12</xdr:row>
      <xdr:rowOff>95250</xdr:rowOff>
    </xdr:from>
    <xdr:to>
      <xdr:col>36</xdr:col>
      <xdr:colOff>31750</xdr:colOff>
      <xdr:row>13</xdr:row>
      <xdr:rowOff>116417</xdr:rowOff>
    </xdr:to>
    <xdr:cxnSp macro="">
      <xdr:nvCxnSpPr>
        <xdr:cNvPr id="7" name="Connector: Elbow 6">
          <a:extLst>
            <a:ext uri="{FF2B5EF4-FFF2-40B4-BE49-F238E27FC236}">
              <a16:creationId xmlns:a16="http://schemas.microsoft.com/office/drawing/2014/main" id="{3D1796F4-8FE0-4AE2-8560-4A4C06C76870}"/>
            </a:ext>
          </a:extLst>
        </xdr:cNvPr>
        <xdr:cNvCxnSpPr/>
      </xdr:nvCxnSpPr>
      <xdr:spPr>
        <a:xfrm>
          <a:off x="6380389" y="2822121"/>
          <a:ext cx="6518275" cy="206225"/>
        </a:xfrm>
        <a:prstGeom prst="bentConnector3">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15</xdr:row>
      <xdr:rowOff>104775</xdr:rowOff>
    </xdr:from>
    <xdr:to>
      <xdr:col>36</xdr:col>
      <xdr:colOff>9525</xdr:colOff>
      <xdr:row>15</xdr:row>
      <xdr:rowOff>123825</xdr:rowOff>
    </xdr:to>
    <xdr:cxnSp macro="">
      <xdr:nvCxnSpPr>
        <xdr:cNvPr id="8" name="Straight Arrow Connector 7">
          <a:extLst>
            <a:ext uri="{FF2B5EF4-FFF2-40B4-BE49-F238E27FC236}">
              <a16:creationId xmlns:a16="http://schemas.microsoft.com/office/drawing/2014/main" id="{7C95E4CC-FFD9-4135-949D-C675D2A3846B}"/>
            </a:ext>
          </a:extLst>
        </xdr:cNvPr>
        <xdr:cNvCxnSpPr/>
      </xdr:nvCxnSpPr>
      <xdr:spPr>
        <a:xfrm flipH="1">
          <a:off x="6351814" y="3386818"/>
          <a:ext cx="6524625" cy="1905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8</xdr:col>
      <xdr:colOff>278945</xdr:colOff>
      <xdr:row>19</xdr:row>
      <xdr:rowOff>34019</xdr:rowOff>
    </xdr:from>
    <xdr:to>
      <xdr:col>21</xdr:col>
      <xdr:colOff>136070</xdr:colOff>
      <xdr:row>30</xdr:row>
      <xdr:rowOff>85758</xdr:rowOff>
    </xdr:to>
    <xdr:pic>
      <xdr:nvPicPr>
        <xdr:cNvPr id="10" name="Picture 9" descr="A diagram of a safety margin&#10;&#10;Description automatically generated">
          <a:extLst>
            <a:ext uri="{FF2B5EF4-FFF2-40B4-BE49-F238E27FC236}">
              <a16:creationId xmlns:a16="http://schemas.microsoft.com/office/drawing/2014/main" id="{B6C04812-9A58-1B7F-233B-022CFF0A491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912178" y="4034519"/>
          <a:ext cx="3898446" cy="2072400"/>
        </a:xfrm>
        <a:prstGeom prst="rect">
          <a:avLst/>
        </a:prstGeom>
      </xdr:spPr>
    </xdr:pic>
    <xdr:clientData/>
  </xdr:twoCellAnchor>
  <xdr:twoCellAnchor editAs="oneCell">
    <xdr:from>
      <xdr:col>23</xdr:col>
      <xdr:colOff>85499</xdr:colOff>
      <xdr:row>19</xdr:row>
      <xdr:rowOff>149554</xdr:rowOff>
    </xdr:from>
    <xdr:to>
      <xdr:col>45</xdr:col>
      <xdr:colOff>168820</xdr:colOff>
      <xdr:row>37</xdr:row>
      <xdr:rowOff>156479</xdr:rowOff>
    </xdr:to>
    <xdr:pic>
      <xdr:nvPicPr>
        <xdr:cNvPr id="11" name="Picture 10">
          <a:extLst>
            <a:ext uri="{FF2B5EF4-FFF2-40B4-BE49-F238E27FC236}">
              <a16:creationId xmlns:a16="http://schemas.microsoft.com/office/drawing/2014/main" id="{7441D716-B134-88D2-E011-00D5B4312F7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9385982" y="4150054"/>
          <a:ext cx="6914106" cy="332706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01CBCB-B7D3-4CBE-A6EB-0CAC1D42ECF5}">
  <dimension ref="A2:AW57"/>
  <sheetViews>
    <sheetView zoomScale="80" zoomScaleNormal="80" workbookViewId="0"/>
  </sheetViews>
  <sheetFormatPr defaultRowHeight="15" x14ac:dyDescent="0.25"/>
  <cols>
    <col min="1" max="1" width="5.85546875" customWidth="1"/>
    <col min="2" max="2" width="17.5703125" customWidth="1"/>
    <col min="3" max="3" width="20" customWidth="1"/>
    <col min="4" max="46" width="3.7109375" customWidth="1"/>
  </cols>
  <sheetData>
    <row r="2" spans="1:49" s="2" customFormat="1" ht="67.5" customHeight="1" x14ac:dyDescent="0.25">
      <c r="D2" s="20">
        <v>44969</v>
      </c>
      <c r="E2" s="20">
        <v>44976</v>
      </c>
      <c r="F2" s="20">
        <v>44983</v>
      </c>
      <c r="G2" s="20">
        <v>44990</v>
      </c>
      <c r="H2" s="20">
        <v>44997</v>
      </c>
      <c r="I2" s="20">
        <v>45004</v>
      </c>
      <c r="J2" s="20">
        <v>45011</v>
      </c>
      <c r="K2" s="20">
        <v>45018</v>
      </c>
      <c r="L2" s="20">
        <v>45025</v>
      </c>
      <c r="M2" s="20">
        <v>45032</v>
      </c>
      <c r="N2" s="20">
        <v>45039</v>
      </c>
      <c r="O2" s="20">
        <v>45046</v>
      </c>
      <c r="P2" s="20">
        <v>45053</v>
      </c>
      <c r="Q2" s="20">
        <v>45060</v>
      </c>
      <c r="R2" s="20">
        <v>45067</v>
      </c>
      <c r="S2" s="20">
        <v>45074</v>
      </c>
      <c r="T2" s="20">
        <v>45081</v>
      </c>
      <c r="U2" s="20">
        <v>45088</v>
      </c>
      <c r="V2" s="20">
        <v>45095</v>
      </c>
      <c r="W2" s="20">
        <v>45102</v>
      </c>
      <c r="X2" s="20">
        <v>45109</v>
      </c>
      <c r="Y2" s="20">
        <v>45116</v>
      </c>
      <c r="Z2" s="20">
        <v>45123</v>
      </c>
      <c r="AA2" s="20">
        <v>45130</v>
      </c>
      <c r="AB2" s="20">
        <v>45137</v>
      </c>
      <c r="AC2" s="20">
        <v>45144</v>
      </c>
      <c r="AD2" s="20">
        <v>45151</v>
      </c>
      <c r="AE2" s="20">
        <v>45158</v>
      </c>
      <c r="AF2" s="20">
        <v>45165</v>
      </c>
      <c r="AG2" s="20">
        <v>45172</v>
      </c>
      <c r="AH2" s="20">
        <v>45179</v>
      </c>
      <c r="AI2" s="20">
        <v>45186</v>
      </c>
      <c r="AJ2" s="20">
        <v>45193</v>
      </c>
      <c r="AK2" s="20">
        <v>45200</v>
      </c>
      <c r="AL2" s="20">
        <v>45207</v>
      </c>
      <c r="AM2" s="20">
        <v>45214</v>
      </c>
      <c r="AN2" s="20">
        <v>45221</v>
      </c>
      <c r="AO2" s="20">
        <v>45228</v>
      </c>
      <c r="AP2" s="20">
        <v>45235</v>
      </c>
      <c r="AQ2" s="20">
        <v>45242</v>
      </c>
      <c r="AR2" s="20">
        <v>45249</v>
      </c>
    </row>
    <row r="3" spans="1:49" x14ac:dyDescent="0.25">
      <c r="B3" s="7"/>
      <c r="C3" s="10" t="s">
        <v>5</v>
      </c>
      <c r="D3" s="9">
        <v>1</v>
      </c>
      <c r="E3" s="9">
        <v>2</v>
      </c>
      <c r="F3" s="9">
        <v>3</v>
      </c>
      <c r="G3" s="9">
        <v>4</v>
      </c>
      <c r="H3" s="9">
        <v>5</v>
      </c>
      <c r="I3" s="9">
        <v>6</v>
      </c>
      <c r="J3" s="9">
        <v>7</v>
      </c>
      <c r="K3" s="9">
        <v>8</v>
      </c>
      <c r="L3" s="9">
        <v>9</v>
      </c>
      <c r="M3" s="9">
        <v>10</v>
      </c>
      <c r="N3" s="9">
        <v>11</v>
      </c>
      <c r="O3" s="9">
        <v>12</v>
      </c>
      <c r="P3" s="9">
        <v>13</v>
      </c>
      <c r="Q3" s="9">
        <v>14</v>
      </c>
      <c r="R3" s="9">
        <v>15</v>
      </c>
      <c r="S3" s="9">
        <v>16</v>
      </c>
      <c r="T3" s="9">
        <v>17</v>
      </c>
      <c r="U3" s="9">
        <v>18</v>
      </c>
      <c r="V3" s="9">
        <v>19</v>
      </c>
      <c r="W3" s="9">
        <v>20</v>
      </c>
      <c r="X3" s="9">
        <v>21</v>
      </c>
      <c r="Y3" s="9">
        <v>22</v>
      </c>
      <c r="Z3" s="9">
        <v>23</v>
      </c>
      <c r="AA3" s="9">
        <v>24</v>
      </c>
      <c r="AB3" s="9">
        <v>25</v>
      </c>
      <c r="AC3" s="9">
        <v>26</v>
      </c>
      <c r="AD3" s="9">
        <v>27</v>
      </c>
      <c r="AE3" s="9">
        <v>28</v>
      </c>
      <c r="AF3" s="9">
        <v>29</v>
      </c>
      <c r="AG3" s="9">
        <v>30</v>
      </c>
      <c r="AH3" s="9">
        <v>31</v>
      </c>
      <c r="AI3" s="9">
        <v>32</v>
      </c>
      <c r="AJ3" s="9">
        <v>33</v>
      </c>
      <c r="AK3" s="9">
        <v>34</v>
      </c>
      <c r="AL3" s="9">
        <v>35</v>
      </c>
      <c r="AM3" s="9">
        <v>36</v>
      </c>
      <c r="AN3" s="9">
        <v>37</v>
      </c>
      <c r="AO3" s="9">
        <v>38</v>
      </c>
      <c r="AP3" s="9">
        <v>39</v>
      </c>
      <c r="AQ3" s="9">
        <v>40</v>
      </c>
      <c r="AR3" s="9">
        <v>41</v>
      </c>
      <c r="AS3" s="1"/>
      <c r="AT3" s="1"/>
    </row>
    <row r="4" spans="1:49" x14ac:dyDescent="0.25">
      <c r="A4" s="27" t="s">
        <v>51</v>
      </c>
      <c r="B4" s="24" t="s">
        <v>0</v>
      </c>
      <c r="C4" s="15" t="s">
        <v>6</v>
      </c>
      <c r="D4" s="14">
        <v>6</v>
      </c>
      <c r="E4" s="1">
        <v>6</v>
      </c>
      <c r="F4" s="1">
        <v>6</v>
      </c>
      <c r="G4" s="1">
        <v>6</v>
      </c>
      <c r="H4" s="18">
        <v>6</v>
      </c>
      <c r="I4" s="14"/>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44">
        <f t="shared" ref="AS4:AS16" si="0">SUM(D4:AR4)</f>
        <v>30</v>
      </c>
      <c r="AT4" s="45"/>
      <c r="AU4" s="47" t="s">
        <v>70</v>
      </c>
      <c r="AV4" s="47"/>
      <c r="AW4" s="47"/>
    </row>
    <row r="5" spans="1:49" x14ac:dyDescent="0.25">
      <c r="A5" s="27" t="s">
        <v>52</v>
      </c>
      <c r="B5" s="25" t="s">
        <v>1</v>
      </c>
      <c r="C5" s="16" t="s">
        <v>7</v>
      </c>
      <c r="D5" s="3"/>
      <c r="E5" s="1"/>
      <c r="F5" s="1"/>
      <c r="G5" s="1"/>
      <c r="H5" s="1"/>
      <c r="I5" s="3">
        <v>4</v>
      </c>
      <c r="J5" s="1" t="s">
        <v>4</v>
      </c>
      <c r="K5" s="1" t="s">
        <v>4</v>
      </c>
      <c r="L5" s="1" t="s">
        <v>4</v>
      </c>
      <c r="M5" s="1" t="s">
        <v>4</v>
      </c>
      <c r="N5" s="1" t="s">
        <v>4</v>
      </c>
      <c r="O5" s="1" t="s">
        <v>4</v>
      </c>
      <c r="P5" s="1" t="s">
        <v>4</v>
      </c>
      <c r="Q5" s="1" t="s">
        <v>4</v>
      </c>
      <c r="R5" s="1" t="s">
        <v>4</v>
      </c>
      <c r="S5" s="1" t="s">
        <v>4</v>
      </c>
      <c r="T5" s="1" t="s">
        <v>4</v>
      </c>
      <c r="U5" s="1">
        <v>4</v>
      </c>
      <c r="V5" s="1"/>
      <c r="W5" s="1"/>
      <c r="X5" s="1"/>
      <c r="Y5" s="1"/>
      <c r="Z5" s="1"/>
      <c r="AA5" s="1"/>
      <c r="AB5" s="1"/>
      <c r="AC5" s="1"/>
      <c r="AD5" s="1"/>
      <c r="AE5" s="1"/>
      <c r="AF5" s="1"/>
      <c r="AG5" s="1"/>
      <c r="AH5" s="1"/>
      <c r="AI5" s="1"/>
      <c r="AJ5" s="1"/>
      <c r="AK5" s="1"/>
      <c r="AL5" s="1"/>
      <c r="AM5" s="1"/>
      <c r="AN5" s="1"/>
      <c r="AO5" s="1"/>
      <c r="AP5" s="1"/>
      <c r="AQ5" s="1"/>
      <c r="AR5" s="1"/>
      <c r="AS5" s="44">
        <f t="shared" si="0"/>
        <v>8</v>
      </c>
      <c r="AT5" s="45"/>
      <c r="AU5" s="47"/>
      <c r="AV5" s="47"/>
      <c r="AW5" s="47"/>
    </row>
    <row r="6" spans="1:49" x14ac:dyDescent="0.25">
      <c r="A6" s="27" t="s">
        <v>53</v>
      </c>
      <c r="B6" s="25" t="s">
        <v>26</v>
      </c>
      <c r="C6" s="16" t="s">
        <v>8</v>
      </c>
      <c r="D6" s="3"/>
      <c r="E6" s="1"/>
      <c r="F6" s="1"/>
      <c r="G6" s="1"/>
      <c r="H6" s="1"/>
      <c r="I6" s="3"/>
      <c r="J6" s="1"/>
      <c r="K6" s="1"/>
      <c r="L6" s="1"/>
      <c r="M6" s="1"/>
      <c r="N6" s="1"/>
      <c r="O6" s="1"/>
      <c r="P6" s="1"/>
      <c r="Q6" s="1"/>
      <c r="R6" s="1"/>
      <c r="S6" s="1"/>
      <c r="U6" s="6"/>
      <c r="V6" s="1">
        <v>5</v>
      </c>
      <c r="W6" s="1" t="s">
        <v>4</v>
      </c>
      <c r="X6" s="1" t="s">
        <v>4</v>
      </c>
      <c r="Y6" s="1" t="s">
        <v>4</v>
      </c>
      <c r="Z6" s="1" t="s">
        <v>4</v>
      </c>
      <c r="AA6" s="1">
        <v>6</v>
      </c>
      <c r="AB6" s="1" t="s">
        <v>4</v>
      </c>
      <c r="AC6" s="1" t="s">
        <v>4</v>
      </c>
      <c r="AD6" s="1" t="s">
        <v>4</v>
      </c>
      <c r="AE6" s="1" t="s">
        <v>4</v>
      </c>
      <c r="AF6" s="1" t="s">
        <v>4</v>
      </c>
      <c r="AG6" s="1">
        <v>4</v>
      </c>
      <c r="AH6" s="1"/>
      <c r="AI6" s="1"/>
      <c r="AJ6" s="1"/>
      <c r="AK6" s="1"/>
      <c r="AL6" s="1"/>
      <c r="AM6" s="1"/>
      <c r="AN6" s="1"/>
      <c r="AO6" s="1"/>
      <c r="AP6" s="1"/>
      <c r="AQ6" s="1"/>
      <c r="AR6" s="1"/>
      <c r="AS6" s="44">
        <f t="shared" si="0"/>
        <v>15</v>
      </c>
      <c r="AT6" s="45"/>
      <c r="AU6" s="47"/>
      <c r="AV6" s="47"/>
      <c r="AW6" s="47"/>
    </row>
    <row r="7" spans="1:49" x14ac:dyDescent="0.25">
      <c r="A7" s="27" t="s">
        <v>54</v>
      </c>
      <c r="B7" s="25" t="s">
        <v>27</v>
      </c>
      <c r="C7" s="16" t="s">
        <v>9</v>
      </c>
      <c r="D7" s="3"/>
      <c r="E7" s="1"/>
      <c r="F7" s="1"/>
      <c r="G7" s="1"/>
      <c r="H7" s="1"/>
      <c r="I7" s="3"/>
      <c r="J7" s="1"/>
      <c r="K7" s="1"/>
      <c r="L7" s="1"/>
      <c r="M7" s="1"/>
      <c r="N7" s="1"/>
      <c r="O7" s="1"/>
      <c r="P7" s="1"/>
      <c r="Q7" s="1"/>
      <c r="R7" s="1"/>
      <c r="S7" s="1"/>
      <c r="T7" s="1"/>
      <c r="U7" s="4"/>
      <c r="V7" s="1"/>
      <c r="W7" s="1"/>
      <c r="X7" s="1"/>
      <c r="Y7" s="1"/>
      <c r="Z7" s="1"/>
      <c r="AA7" s="1"/>
      <c r="AB7" s="1"/>
      <c r="AC7" s="1"/>
      <c r="AD7" s="1"/>
      <c r="AE7" s="1"/>
      <c r="AF7" s="1">
        <v>12</v>
      </c>
      <c r="AG7" s="1">
        <v>12</v>
      </c>
      <c r="AH7" s="1">
        <v>12</v>
      </c>
      <c r="AI7" s="1">
        <v>15</v>
      </c>
      <c r="AJ7" s="1">
        <v>15</v>
      </c>
      <c r="AK7" s="1">
        <v>15</v>
      </c>
      <c r="AL7" s="1">
        <v>18</v>
      </c>
      <c r="AM7" s="1">
        <v>18</v>
      </c>
      <c r="AN7" s="1">
        <v>18</v>
      </c>
      <c r="AO7" s="1">
        <v>18</v>
      </c>
      <c r="AP7" s="1"/>
      <c r="AQ7" s="1"/>
      <c r="AR7" s="1"/>
      <c r="AS7" s="44">
        <f t="shared" si="0"/>
        <v>153</v>
      </c>
      <c r="AT7" s="45"/>
      <c r="AU7" s="47"/>
      <c r="AV7" s="47"/>
      <c r="AW7" s="47"/>
    </row>
    <row r="8" spans="1:49" x14ac:dyDescent="0.25">
      <c r="A8" s="27" t="s">
        <v>55</v>
      </c>
      <c r="B8" s="25" t="s">
        <v>31</v>
      </c>
      <c r="C8" s="16" t="s">
        <v>10</v>
      </c>
      <c r="D8" s="3"/>
      <c r="E8" s="1"/>
      <c r="F8" s="1"/>
      <c r="G8" s="1"/>
      <c r="H8" s="1"/>
      <c r="I8" s="3"/>
      <c r="J8" s="1"/>
      <c r="K8" s="1"/>
      <c r="L8" s="1"/>
      <c r="M8" s="1"/>
      <c r="N8" s="1"/>
      <c r="O8" s="1"/>
      <c r="P8" s="1"/>
      <c r="Q8" s="1"/>
      <c r="R8" s="1"/>
      <c r="S8" s="1"/>
      <c r="T8" s="1"/>
      <c r="U8" s="4"/>
      <c r="V8" s="1"/>
      <c r="W8" s="1"/>
      <c r="X8" s="1"/>
      <c r="Y8" s="1"/>
      <c r="Z8" s="1"/>
      <c r="AA8" s="1"/>
      <c r="AB8" s="1"/>
      <c r="AC8" s="1"/>
      <c r="AD8" s="1"/>
      <c r="AE8" s="1"/>
      <c r="AF8" s="1"/>
      <c r="AG8" s="1"/>
      <c r="AH8" s="1"/>
      <c r="AI8" s="1"/>
      <c r="AJ8" s="1"/>
      <c r="AK8" s="1"/>
      <c r="AL8" s="1"/>
      <c r="AM8" s="1"/>
      <c r="AN8" s="1"/>
      <c r="AO8" s="4"/>
      <c r="AP8" s="3">
        <v>7</v>
      </c>
      <c r="AQ8" s="1">
        <v>7</v>
      </c>
      <c r="AR8" s="1">
        <v>8</v>
      </c>
      <c r="AS8" s="44">
        <f t="shared" si="0"/>
        <v>22</v>
      </c>
      <c r="AT8" s="45"/>
    </row>
    <row r="9" spans="1:49" x14ac:dyDescent="0.25">
      <c r="A9" s="27" t="s">
        <v>56</v>
      </c>
      <c r="B9" s="25" t="s">
        <v>2</v>
      </c>
      <c r="C9" s="16"/>
      <c r="D9" s="3"/>
      <c r="E9" s="1"/>
      <c r="F9" s="1"/>
      <c r="G9" s="1"/>
      <c r="H9" s="1"/>
      <c r="I9" s="3"/>
      <c r="J9" s="1"/>
      <c r="K9" s="1"/>
      <c r="L9" s="1"/>
      <c r="M9" s="1"/>
      <c r="N9" s="1"/>
      <c r="O9" s="1"/>
      <c r="P9" s="1"/>
      <c r="Q9" s="1"/>
      <c r="R9" s="1"/>
      <c r="S9" s="1"/>
      <c r="T9" s="1"/>
      <c r="U9" s="4"/>
      <c r="V9" s="1"/>
      <c r="W9" s="1"/>
      <c r="X9" s="1"/>
      <c r="Y9" s="1"/>
      <c r="Z9" s="1"/>
      <c r="AA9" s="1"/>
      <c r="AB9" s="1"/>
      <c r="AC9" s="1"/>
      <c r="AD9" s="1"/>
      <c r="AE9" s="1"/>
      <c r="AF9" s="1"/>
      <c r="AG9" s="1"/>
      <c r="AH9" s="1"/>
      <c r="AI9" s="1"/>
      <c r="AJ9" s="1"/>
      <c r="AK9" s="1"/>
      <c r="AL9" s="1"/>
      <c r="AM9" s="1"/>
      <c r="AN9" s="1"/>
      <c r="AO9" s="4"/>
      <c r="AP9" s="3"/>
      <c r="AQ9" s="1"/>
      <c r="AR9" s="1"/>
      <c r="AS9" s="44"/>
      <c r="AT9" s="45"/>
    </row>
    <row r="10" spans="1:49" x14ac:dyDescent="0.25">
      <c r="A10" s="27"/>
      <c r="B10" s="25"/>
      <c r="C10" s="16"/>
      <c r="D10" s="3"/>
      <c r="E10" s="1"/>
      <c r="F10" s="1"/>
      <c r="G10" s="1"/>
      <c r="H10" s="1"/>
      <c r="I10" s="3"/>
      <c r="J10" s="1"/>
      <c r="K10" s="1"/>
      <c r="L10" s="1"/>
      <c r="M10" s="1"/>
      <c r="N10" s="1"/>
      <c r="O10" s="1"/>
      <c r="P10" s="1"/>
      <c r="Q10" s="1"/>
      <c r="R10" s="1"/>
      <c r="S10" s="1"/>
      <c r="T10" s="1"/>
      <c r="U10" s="4"/>
      <c r="V10" s="1"/>
      <c r="W10" s="1"/>
      <c r="X10" s="1"/>
      <c r="Y10" s="1"/>
      <c r="Z10" s="1"/>
      <c r="AA10" s="1"/>
      <c r="AB10" s="1"/>
      <c r="AC10" s="1"/>
      <c r="AD10" s="1"/>
      <c r="AE10" s="1"/>
      <c r="AF10" s="1"/>
      <c r="AG10" s="1"/>
      <c r="AH10" s="1"/>
      <c r="AI10" s="1"/>
      <c r="AJ10" s="1"/>
      <c r="AK10" s="1"/>
      <c r="AL10" s="1"/>
      <c r="AM10" s="1"/>
      <c r="AN10" s="1"/>
      <c r="AO10" s="4"/>
      <c r="AP10" s="3"/>
      <c r="AQ10" s="1"/>
      <c r="AR10" s="1"/>
      <c r="AS10" s="44"/>
      <c r="AT10" s="45"/>
    </row>
    <row r="11" spans="1:49" x14ac:dyDescent="0.25">
      <c r="A11" s="27" t="s">
        <v>57</v>
      </c>
      <c r="B11" s="25" t="s">
        <v>28</v>
      </c>
      <c r="C11" s="16" t="s">
        <v>11</v>
      </c>
      <c r="D11" s="3"/>
      <c r="E11" s="1"/>
      <c r="F11" s="1"/>
      <c r="G11" s="1"/>
      <c r="H11" s="1"/>
      <c r="I11" s="3"/>
      <c r="J11" s="1"/>
      <c r="K11" s="1">
        <v>6</v>
      </c>
      <c r="L11" s="1">
        <v>6</v>
      </c>
      <c r="M11" s="1">
        <v>12</v>
      </c>
      <c r="N11" s="1">
        <v>12</v>
      </c>
      <c r="O11" s="1">
        <v>6</v>
      </c>
      <c r="P11" s="1"/>
      <c r="Q11" s="1"/>
      <c r="R11" s="1"/>
      <c r="S11" s="1"/>
      <c r="T11" s="1"/>
      <c r="U11" s="4"/>
      <c r="V11" s="1"/>
      <c r="W11" s="1"/>
      <c r="X11" s="1"/>
      <c r="Y11" s="1"/>
      <c r="Z11" s="1"/>
      <c r="AA11" s="1"/>
      <c r="AB11" s="1"/>
      <c r="AC11" s="1"/>
      <c r="AD11" s="1"/>
      <c r="AE11" s="1"/>
      <c r="AF11" s="1"/>
      <c r="AG11" s="1"/>
      <c r="AH11" s="1"/>
      <c r="AI11" s="1"/>
      <c r="AJ11" s="1"/>
      <c r="AK11" s="1"/>
      <c r="AL11" s="1"/>
      <c r="AM11" s="1"/>
      <c r="AN11" s="1"/>
      <c r="AO11" s="4"/>
      <c r="AP11" s="3"/>
      <c r="AQ11" s="1"/>
      <c r="AR11" s="1"/>
      <c r="AS11" s="44">
        <f t="shared" si="0"/>
        <v>42</v>
      </c>
      <c r="AT11" s="45"/>
    </row>
    <row r="12" spans="1:49" x14ac:dyDescent="0.25">
      <c r="A12" s="27"/>
      <c r="B12" s="25"/>
      <c r="C12" s="16"/>
      <c r="D12" s="3"/>
      <c r="E12" s="1"/>
      <c r="F12" s="1"/>
      <c r="G12" s="1"/>
      <c r="H12" s="1"/>
      <c r="I12" s="3"/>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4"/>
      <c r="AP12" s="3"/>
      <c r="AQ12" s="1"/>
      <c r="AR12" s="1"/>
      <c r="AS12" s="44"/>
      <c r="AT12" s="45"/>
    </row>
    <row r="13" spans="1:49" x14ac:dyDescent="0.25">
      <c r="A13" s="27" t="s">
        <v>58</v>
      </c>
      <c r="B13" s="25" t="s">
        <v>29</v>
      </c>
      <c r="C13" s="16" t="s">
        <v>12</v>
      </c>
      <c r="D13" s="3"/>
      <c r="E13" s="1"/>
      <c r="F13" s="1"/>
      <c r="G13" s="1"/>
      <c r="H13" s="1"/>
      <c r="I13" s="3"/>
      <c r="J13" s="1">
        <v>4</v>
      </c>
      <c r="K13" s="1">
        <v>12</v>
      </c>
      <c r="L13" s="1">
        <v>12</v>
      </c>
      <c r="M13" s="1">
        <v>12</v>
      </c>
      <c r="N13" s="1">
        <v>4</v>
      </c>
      <c r="O13" s="1">
        <v>4</v>
      </c>
      <c r="P13" s="3"/>
      <c r="Q13" s="1"/>
      <c r="R13" s="1"/>
      <c r="S13" s="1"/>
      <c r="T13" s="1"/>
      <c r="U13" s="1"/>
      <c r="V13" s="1"/>
      <c r="W13" s="1"/>
      <c r="X13" s="1"/>
      <c r="Y13" s="1"/>
      <c r="Z13" s="1"/>
      <c r="AA13" s="1"/>
      <c r="AB13" s="1"/>
      <c r="AC13" s="1"/>
      <c r="AD13" s="1"/>
      <c r="AE13" s="1"/>
      <c r="AF13" s="1"/>
      <c r="AG13" s="1"/>
      <c r="AH13" s="1"/>
      <c r="AI13" s="1"/>
      <c r="AJ13" s="1"/>
      <c r="AK13" s="1"/>
      <c r="AL13" s="1"/>
      <c r="AM13" s="1"/>
      <c r="AN13" s="1"/>
      <c r="AO13" s="4"/>
      <c r="AP13" s="3"/>
      <c r="AQ13" s="1"/>
      <c r="AR13" s="1"/>
      <c r="AS13" s="44">
        <f t="shared" si="0"/>
        <v>48</v>
      </c>
      <c r="AT13" s="45"/>
    </row>
    <row r="14" spans="1:49" x14ac:dyDescent="0.25">
      <c r="A14" s="27" t="s">
        <v>59</v>
      </c>
      <c r="B14" s="25" t="s">
        <v>3</v>
      </c>
      <c r="C14" s="16" t="s">
        <v>13</v>
      </c>
      <c r="D14" s="3"/>
      <c r="E14" s="1"/>
      <c r="F14" s="1"/>
      <c r="G14" s="1"/>
      <c r="H14" s="1"/>
      <c r="I14" s="1"/>
      <c r="J14" s="1"/>
      <c r="K14" s="1"/>
      <c r="L14" s="1"/>
      <c r="M14" s="1"/>
      <c r="N14" s="1"/>
      <c r="O14" s="1"/>
      <c r="P14" s="3"/>
      <c r="Q14" s="1"/>
      <c r="R14" s="1"/>
      <c r="S14" s="1"/>
      <c r="T14" s="1"/>
      <c r="U14" s="1"/>
      <c r="V14" s="1"/>
      <c r="W14" s="1"/>
      <c r="X14" s="1"/>
      <c r="Y14" s="1"/>
      <c r="Z14" s="1"/>
      <c r="AA14" s="1"/>
      <c r="AB14" s="1"/>
      <c r="AC14" s="1"/>
      <c r="AD14" s="1"/>
      <c r="AE14" s="1"/>
      <c r="AF14" s="1"/>
      <c r="AG14" s="1"/>
      <c r="AH14" s="1"/>
      <c r="AI14" s="1"/>
      <c r="AJ14" s="1"/>
      <c r="AK14" s="1">
        <v>8</v>
      </c>
      <c r="AL14" s="1">
        <v>2</v>
      </c>
      <c r="AM14" s="1"/>
      <c r="AN14" s="1"/>
      <c r="AO14" s="4"/>
      <c r="AP14" s="3"/>
      <c r="AQ14" s="1"/>
      <c r="AR14" s="1"/>
      <c r="AS14" s="44">
        <f t="shared" si="0"/>
        <v>10</v>
      </c>
      <c r="AT14" s="45"/>
    </row>
    <row r="15" spans="1:49" x14ac:dyDescent="0.25">
      <c r="A15" s="27"/>
      <c r="B15" s="25"/>
      <c r="C15" s="16"/>
      <c r="D15" s="3"/>
      <c r="E15" s="1"/>
      <c r="F15" s="1"/>
      <c r="G15" s="1"/>
      <c r="H15" s="1"/>
      <c r="I15" s="1"/>
      <c r="J15" s="1"/>
      <c r="K15" s="1"/>
      <c r="L15" s="1"/>
      <c r="M15" s="1"/>
      <c r="N15" s="1"/>
      <c r="O15" s="1"/>
      <c r="P15" s="3"/>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44"/>
      <c r="AT15" s="45"/>
    </row>
    <row r="16" spans="1:49" x14ac:dyDescent="0.25">
      <c r="A16" s="27" t="s">
        <v>60</v>
      </c>
      <c r="B16" s="26" t="s">
        <v>30</v>
      </c>
      <c r="C16" s="17" t="s">
        <v>14</v>
      </c>
      <c r="D16" s="12"/>
      <c r="E16" s="11"/>
      <c r="F16" s="11"/>
      <c r="G16" s="11"/>
      <c r="H16" s="11"/>
      <c r="I16" s="11"/>
      <c r="J16" s="11"/>
      <c r="K16" s="11"/>
      <c r="L16" s="11"/>
      <c r="M16" s="11"/>
      <c r="N16" s="11"/>
      <c r="O16" s="11"/>
      <c r="P16" s="12"/>
      <c r="Q16" s="11"/>
      <c r="R16" s="11"/>
      <c r="S16" s="11"/>
      <c r="T16" s="11"/>
      <c r="U16" s="11"/>
      <c r="V16" s="11"/>
      <c r="W16" s="11"/>
      <c r="X16" s="11"/>
      <c r="Y16" s="11"/>
      <c r="Z16" s="11"/>
      <c r="AA16" s="11"/>
      <c r="AB16" s="11"/>
      <c r="AC16" s="11"/>
      <c r="AD16" s="11"/>
      <c r="AE16" s="11"/>
      <c r="AF16" s="11"/>
      <c r="AG16" s="11"/>
      <c r="AH16" s="11"/>
      <c r="AI16" s="11"/>
      <c r="AJ16" s="11"/>
      <c r="AK16" s="11">
        <v>4</v>
      </c>
      <c r="AL16" s="11">
        <v>12</v>
      </c>
      <c r="AM16" s="11">
        <v>12</v>
      </c>
      <c r="AN16" s="11">
        <v>12</v>
      </c>
      <c r="AO16" s="11">
        <v>4</v>
      </c>
      <c r="AP16" s="11">
        <v>4</v>
      </c>
      <c r="AQ16" s="11">
        <v>2</v>
      </c>
      <c r="AR16" s="13">
        <v>2</v>
      </c>
      <c r="AS16" s="44">
        <f t="shared" si="0"/>
        <v>52</v>
      </c>
      <c r="AT16" s="45"/>
    </row>
    <row r="17" spans="4:46" x14ac:dyDescent="0.25">
      <c r="D17" s="1">
        <f>SUM(D4:D16)</f>
        <v>6</v>
      </c>
      <c r="E17" s="1">
        <f t="shared" ref="E17:AR17" si="1">SUM(E4:E16)</f>
        <v>6</v>
      </c>
      <c r="F17" s="1">
        <f t="shared" si="1"/>
        <v>6</v>
      </c>
      <c r="G17" s="1">
        <f t="shared" si="1"/>
        <v>6</v>
      </c>
      <c r="H17" s="1">
        <f t="shared" si="1"/>
        <v>6</v>
      </c>
      <c r="I17" s="1">
        <f t="shared" si="1"/>
        <v>4</v>
      </c>
      <c r="J17" s="1">
        <f t="shared" si="1"/>
        <v>4</v>
      </c>
      <c r="K17" s="1">
        <f t="shared" si="1"/>
        <v>18</v>
      </c>
      <c r="L17" s="1">
        <f t="shared" si="1"/>
        <v>18</v>
      </c>
      <c r="M17" s="1">
        <f t="shared" si="1"/>
        <v>24</v>
      </c>
      <c r="N17" s="1">
        <f t="shared" si="1"/>
        <v>16</v>
      </c>
      <c r="O17" s="1">
        <f t="shared" si="1"/>
        <v>10</v>
      </c>
      <c r="P17" s="1">
        <f t="shared" si="1"/>
        <v>0</v>
      </c>
      <c r="Q17" s="1">
        <f t="shared" si="1"/>
        <v>0</v>
      </c>
      <c r="R17" s="1">
        <f t="shared" si="1"/>
        <v>0</v>
      </c>
      <c r="S17" s="1">
        <f t="shared" si="1"/>
        <v>0</v>
      </c>
      <c r="T17" s="1">
        <f t="shared" si="1"/>
        <v>0</v>
      </c>
      <c r="U17" s="1">
        <f t="shared" si="1"/>
        <v>4</v>
      </c>
      <c r="V17" s="1">
        <f t="shared" si="1"/>
        <v>5</v>
      </c>
      <c r="W17" s="1">
        <f t="shared" si="1"/>
        <v>0</v>
      </c>
      <c r="X17" s="1">
        <f t="shared" si="1"/>
        <v>0</v>
      </c>
      <c r="Y17" s="1">
        <f t="shared" si="1"/>
        <v>0</v>
      </c>
      <c r="Z17" s="1">
        <f t="shared" si="1"/>
        <v>0</v>
      </c>
      <c r="AA17" s="1">
        <f t="shared" si="1"/>
        <v>6</v>
      </c>
      <c r="AB17" s="1">
        <f t="shared" si="1"/>
        <v>0</v>
      </c>
      <c r="AC17" s="1">
        <f t="shared" si="1"/>
        <v>0</v>
      </c>
      <c r="AD17" s="1">
        <f t="shared" si="1"/>
        <v>0</v>
      </c>
      <c r="AE17" s="1">
        <f t="shared" si="1"/>
        <v>0</v>
      </c>
      <c r="AF17" s="1">
        <f t="shared" si="1"/>
        <v>12</v>
      </c>
      <c r="AG17" s="1">
        <f t="shared" si="1"/>
        <v>16</v>
      </c>
      <c r="AH17" s="1">
        <f t="shared" si="1"/>
        <v>12</v>
      </c>
      <c r="AI17" s="1">
        <f t="shared" si="1"/>
        <v>15</v>
      </c>
      <c r="AJ17" s="1">
        <f t="shared" si="1"/>
        <v>15</v>
      </c>
      <c r="AK17" s="1">
        <f t="shared" si="1"/>
        <v>27</v>
      </c>
      <c r="AL17" s="1">
        <f t="shared" si="1"/>
        <v>32</v>
      </c>
      <c r="AM17" s="1">
        <f t="shared" si="1"/>
        <v>30</v>
      </c>
      <c r="AN17" s="1">
        <f t="shared" si="1"/>
        <v>30</v>
      </c>
      <c r="AO17" s="1">
        <f t="shared" si="1"/>
        <v>22</v>
      </c>
      <c r="AP17" s="1">
        <f t="shared" si="1"/>
        <v>11</v>
      </c>
      <c r="AQ17" s="1">
        <f t="shared" si="1"/>
        <v>9</v>
      </c>
      <c r="AR17" s="1">
        <f t="shared" si="1"/>
        <v>10</v>
      </c>
      <c r="AS17" s="46">
        <f>SUM(D17:AR17)</f>
        <v>380</v>
      </c>
      <c r="AT17" s="45"/>
    </row>
    <row r="44" spans="4:21" ht="15.75" thickBot="1" x14ac:dyDescent="0.3">
      <c r="D44" s="22" t="s">
        <v>21</v>
      </c>
      <c r="E44" s="23"/>
      <c r="F44" s="23"/>
      <c r="G44" s="23"/>
      <c r="H44" s="23"/>
      <c r="I44" s="23"/>
      <c r="J44" s="23"/>
      <c r="K44" s="23"/>
      <c r="L44" s="23"/>
      <c r="M44" s="23"/>
      <c r="N44" s="23"/>
      <c r="O44" s="23"/>
      <c r="P44" s="23"/>
      <c r="Q44" s="23"/>
      <c r="R44" s="23"/>
      <c r="S44" s="23"/>
      <c r="T44" s="23"/>
      <c r="U44" s="23"/>
    </row>
    <row r="45" spans="4:21" ht="15.75" thickTop="1" x14ac:dyDescent="0.25">
      <c r="D45" t="s">
        <v>45</v>
      </c>
    </row>
    <row r="47" spans="4:21" x14ac:dyDescent="0.25">
      <c r="D47" t="s">
        <v>46</v>
      </c>
    </row>
    <row r="48" spans="4:21" x14ac:dyDescent="0.25">
      <c r="D48" t="s">
        <v>16</v>
      </c>
    </row>
    <row r="50" spans="4:4" x14ac:dyDescent="0.25">
      <c r="D50" t="s">
        <v>47</v>
      </c>
    </row>
    <row r="51" spans="4:4" x14ac:dyDescent="0.25">
      <c r="D51" t="s">
        <v>17</v>
      </c>
    </row>
    <row r="53" spans="4:4" x14ac:dyDescent="0.25">
      <c r="D53" t="s">
        <v>48</v>
      </c>
    </row>
    <row r="54" spans="4:4" x14ac:dyDescent="0.25">
      <c r="D54" t="s">
        <v>15</v>
      </c>
    </row>
    <row r="55" spans="4:4" x14ac:dyDescent="0.25">
      <c r="D55" t="s">
        <v>18</v>
      </c>
    </row>
    <row r="56" spans="4:4" x14ac:dyDescent="0.25">
      <c r="D56" t="s">
        <v>20</v>
      </c>
    </row>
    <row r="57" spans="4:4" x14ac:dyDescent="0.25">
      <c r="D57" t="s">
        <v>19</v>
      </c>
    </row>
  </sheetData>
  <sheetProtection sheet="1" objects="1" scenarios="1"/>
  <mergeCells count="15">
    <mergeCell ref="AU4:AW7"/>
    <mergeCell ref="AS9:AT9"/>
    <mergeCell ref="AS10:AT10"/>
    <mergeCell ref="AS11:AT11"/>
    <mergeCell ref="AS12:AT12"/>
    <mergeCell ref="AS4:AT4"/>
    <mergeCell ref="AS5:AT5"/>
    <mergeCell ref="AS6:AT6"/>
    <mergeCell ref="AS7:AT7"/>
    <mergeCell ref="AS8:AT8"/>
    <mergeCell ref="AS13:AT13"/>
    <mergeCell ref="AS14:AT14"/>
    <mergeCell ref="AS15:AT15"/>
    <mergeCell ref="AS16:AT16"/>
    <mergeCell ref="AS17:AT17"/>
  </mergeCells>
  <phoneticPr fontId="2" type="noConversion"/>
  <conditionalFormatting sqref="D4:AR5 D6:S6 V6:AR6 D7:AR9">
    <cfRule type="cellIs" dxfId="9" priority="2" operator="greaterThan">
      <formula>0</formula>
    </cfRule>
  </conditionalFormatting>
  <conditionalFormatting sqref="D11:AR16">
    <cfRule type="cellIs" dxfId="8" priority="1" operator="greaterThan">
      <formula>0</formula>
    </cfRule>
  </conditionalFormatting>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280D1B-B69A-4FD7-8C61-DF47DBE7554F}">
  <dimension ref="A1:AT53"/>
  <sheetViews>
    <sheetView zoomScale="80" zoomScaleNormal="80" workbookViewId="0"/>
  </sheetViews>
  <sheetFormatPr defaultRowHeight="15" x14ac:dyDescent="0.25"/>
  <cols>
    <col min="1" max="1" width="5.85546875" customWidth="1"/>
    <col min="2" max="2" width="17.5703125" customWidth="1"/>
    <col min="3" max="3" width="20" customWidth="1"/>
    <col min="4" max="12" width="4.42578125" customWidth="1"/>
    <col min="13" max="13" width="4" bestFit="1" customWidth="1"/>
    <col min="14" max="44" width="4.42578125" customWidth="1"/>
    <col min="45" max="46" width="3.7109375" customWidth="1"/>
  </cols>
  <sheetData>
    <row r="1" spans="1:46" x14ac:dyDescent="0.25">
      <c r="N1" t="s">
        <v>24</v>
      </c>
    </row>
    <row r="2" spans="1:46" s="2" customFormat="1" ht="67.5" customHeight="1" x14ac:dyDescent="0.25">
      <c r="D2" s="20">
        <v>44969</v>
      </c>
      <c r="E2" s="20">
        <v>44976</v>
      </c>
      <c r="F2" s="20">
        <v>44983</v>
      </c>
      <c r="G2" s="20">
        <v>44990</v>
      </c>
      <c r="H2" s="20">
        <v>44997</v>
      </c>
      <c r="I2" s="20">
        <v>45004</v>
      </c>
      <c r="J2" s="20">
        <v>45011</v>
      </c>
      <c r="K2" s="20">
        <v>45018</v>
      </c>
      <c r="L2" s="20">
        <v>45025</v>
      </c>
      <c r="M2" s="20">
        <v>45032</v>
      </c>
      <c r="N2" s="20">
        <v>45039</v>
      </c>
      <c r="O2" s="20">
        <v>45046</v>
      </c>
      <c r="P2" s="20">
        <v>45053</v>
      </c>
      <c r="Q2" s="20">
        <v>45060</v>
      </c>
      <c r="R2" s="20">
        <v>45067</v>
      </c>
      <c r="S2" s="20">
        <v>45074</v>
      </c>
      <c r="T2" s="20">
        <v>45081</v>
      </c>
      <c r="U2" s="20">
        <v>45088</v>
      </c>
      <c r="V2" s="20">
        <v>45095</v>
      </c>
      <c r="W2" s="20">
        <v>45102</v>
      </c>
      <c r="X2" s="20">
        <v>45109</v>
      </c>
      <c r="Y2" s="20">
        <v>45116</v>
      </c>
      <c r="Z2" s="20">
        <v>45123</v>
      </c>
      <c r="AA2" s="20">
        <v>45130</v>
      </c>
      <c r="AB2" s="20">
        <v>45137</v>
      </c>
      <c r="AC2" s="20">
        <v>45144</v>
      </c>
      <c r="AD2" s="20">
        <v>45151</v>
      </c>
      <c r="AE2" s="20">
        <v>45158</v>
      </c>
      <c r="AF2" s="20">
        <v>45165</v>
      </c>
      <c r="AG2" s="20">
        <v>45172</v>
      </c>
      <c r="AH2" s="20">
        <v>45179</v>
      </c>
      <c r="AI2" s="20">
        <v>45186</v>
      </c>
      <c r="AJ2" s="20">
        <v>45193</v>
      </c>
      <c r="AK2" s="20">
        <v>45200</v>
      </c>
      <c r="AL2" s="20">
        <v>45207</v>
      </c>
      <c r="AM2" s="20">
        <v>45214</v>
      </c>
      <c r="AN2" s="20">
        <v>45221</v>
      </c>
      <c r="AO2" s="20">
        <v>45228</v>
      </c>
      <c r="AP2" s="20">
        <v>45235</v>
      </c>
      <c r="AQ2" s="20">
        <v>45242</v>
      </c>
      <c r="AR2" s="20">
        <v>45249</v>
      </c>
    </row>
    <row r="3" spans="1:46" x14ac:dyDescent="0.25">
      <c r="B3" s="7"/>
      <c r="C3" s="10" t="s">
        <v>5</v>
      </c>
      <c r="D3" s="8">
        <v>1</v>
      </c>
      <c r="E3" s="8">
        <v>2</v>
      </c>
      <c r="F3" s="8">
        <v>3</v>
      </c>
      <c r="G3" s="8">
        <v>4</v>
      </c>
      <c r="H3" s="8">
        <v>5</v>
      </c>
      <c r="I3" s="8">
        <v>6</v>
      </c>
      <c r="J3" s="8">
        <v>7</v>
      </c>
      <c r="K3" s="8">
        <v>8</v>
      </c>
      <c r="L3" s="8">
        <v>9</v>
      </c>
      <c r="M3" s="8">
        <v>10</v>
      </c>
      <c r="N3" s="8">
        <v>11</v>
      </c>
      <c r="O3" s="8">
        <v>12</v>
      </c>
      <c r="P3" s="8">
        <v>13</v>
      </c>
      <c r="Q3" s="8">
        <v>14</v>
      </c>
      <c r="R3" s="8">
        <v>15</v>
      </c>
      <c r="S3" s="8">
        <v>16</v>
      </c>
      <c r="T3" s="8">
        <v>17</v>
      </c>
      <c r="U3" s="8">
        <v>18</v>
      </c>
      <c r="V3" s="8">
        <v>19</v>
      </c>
      <c r="W3" s="8">
        <v>20</v>
      </c>
      <c r="X3" s="8">
        <v>21</v>
      </c>
      <c r="Y3" s="8">
        <v>22</v>
      </c>
      <c r="Z3" s="8">
        <v>23</v>
      </c>
      <c r="AA3" s="8">
        <v>24</v>
      </c>
      <c r="AB3" s="8">
        <v>25</v>
      </c>
      <c r="AC3" s="8">
        <v>26</v>
      </c>
      <c r="AD3" s="8">
        <v>27</v>
      </c>
      <c r="AE3" s="8">
        <v>28</v>
      </c>
      <c r="AF3" s="8">
        <v>29</v>
      </c>
      <c r="AG3" s="8">
        <v>30</v>
      </c>
      <c r="AH3" s="8">
        <v>31</v>
      </c>
      <c r="AI3" s="8">
        <v>32</v>
      </c>
      <c r="AJ3" s="8">
        <v>33</v>
      </c>
      <c r="AK3" s="8">
        <v>34</v>
      </c>
      <c r="AL3" s="8">
        <v>35</v>
      </c>
      <c r="AM3" s="8">
        <v>36</v>
      </c>
      <c r="AN3" s="8">
        <v>37</v>
      </c>
      <c r="AO3" s="8">
        <v>38</v>
      </c>
      <c r="AP3" s="8">
        <v>39</v>
      </c>
      <c r="AQ3" s="8">
        <v>40</v>
      </c>
      <c r="AR3" s="8">
        <v>41</v>
      </c>
      <c r="AS3" s="1"/>
      <c r="AT3" s="1"/>
    </row>
    <row r="4" spans="1:46" x14ac:dyDescent="0.25">
      <c r="A4" s="27" t="s">
        <v>51</v>
      </c>
      <c r="B4" s="24" t="s">
        <v>0</v>
      </c>
      <c r="C4" s="15" t="s">
        <v>6</v>
      </c>
      <c r="D4" s="14">
        <v>2</v>
      </c>
      <c r="E4" s="18">
        <v>2</v>
      </c>
      <c r="F4" s="18">
        <v>2</v>
      </c>
      <c r="G4" s="18">
        <v>2</v>
      </c>
      <c r="H4" s="18">
        <v>2</v>
      </c>
      <c r="I4" s="14"/>
      <c r="J4" s="18"/>
      <c r="K4" s="18"/>
      <c r="L4" s="18"/>
      <c r="M4" s="18"/>
      <c r="N4" s="18"/>
      <c r="O4" s="18"/>
      <c r="P4" s="18"/>
      <c r="Q4" s="18"/>
      <c r="R4" s="18"/>
      <c r="S4" s="18"/>
      <c r="T4" s="18"/>
      <c r="U4" s="18"/>
      <c r="V4" s="18"/>
      <c r="W4" s="18"/>
      <c r="X4" s="18"/>
      <c r="Y4" s="18"/>
      <c r="Z4" s="18"/>
      <c r="AA4" s="18"/>
      <c r="AB4" s="18"/>
      <c r="AC4" s="18"/>
      <c r="AD4" s="18"/>
      <c r="AE4" s="18"/>
      <c r="AF4" s="18"/>
      <c r="AG4" s="18"/>
      <c r="AH4" s="18"/>
      <c r="AI4" s="18"/>
      <c r="AJ4" s="18"/>
      <c r="AK4" s="18"/>
      <c r="AL4" s="18"/>
      <c r="AM4" s="18"/>
      <c r="AN4" s="18"/>
      <c r="AO4" s="18"/>
      <c r="AP4" s="18"/>
      <c r="AQ4" s="18"/>
      <c r="AR4" s="19"/>
      <c r="AS4" s="50">
        <f t="shared" ref="AS4:AS16" si="0">SUM(D4:AR4)</f>
        <v>10</v>
      </c>
      <c r="AT4" s="51"/>
    </row>
    <row r="5" spans="1:46" x14ac:dyDescent="0.25">
      <c r="A5" s="27" t="s">
        <v>52</v>
      </c>
      <c r="B5" s="25" t="s">
        <v>1</v>
      </c>
      <c r="C5" s="16" t="s">
        <v>7</v>
      </c>
      <c r="D5" s="3"/>
      <c r="E5" s="1"/>
      <c r="F5" s="1"/>
      <c r="G5" s="1"/>
      <c r="H5" s="1"/>
      <c r="I5" s="3">
        <v>99</v>
      </c>
      <c r="J5" s="1" t="s">
        <v>4</v>
      </c>
      <c r="K5" s="1" t="s">
        <v>4</v>
      </c>
      <c r="L5" s="1" t="s">
        <v>4</v>
      </c>
      <c r="M5" s="1" t="s">
        <v>4</v>
      </c>
      <c r="N5" s="1" t="s">
        <v>4</v>
      </c>
      <c r="O5" s="1" t="s">
        <v>4</v>
      </c>
      <c r="P5" s="1" t="s">
        <v>4</v>
      </c>
      <c r="Q5" s="1" t="s">
        <v>4</v>
      </c>
      <c r="R5" s="1" t="s">
        <v>4</v>
      </c>
      <c r="S5" s="1" t="s">
        <v>4</v>
      </c>
      <c r="T5" s="1" t="s">
        <v>4</v>
      </c>
      <c r="U5" s="1">
        <v>80</v>
      </c>
      <c r="V5" s="1"/>
      <c r="W5" s="1"/>
      <c r="X5" s="1"/>
      <c r="Y5" s="1"/>
      <c r="Z5" s="1"/>
      <c r="AA5" s="1"/>
      <c r="AB5" s="1"/>
      <c r="AC5" s="1"/>
      <c r="AD5" s="1"/>
      <c r="AE5" s="1"/>
      <c r="AF5" s="1"/>
      <c r="AG5" s="1"/>
      <c r="AH5" s="1"/>
      <c r="AI5" s="1"/>
      <c r="AJ5" s="1"/>
      <c r="AK5" s="1"/>
      <c r="AL5" s="1"/>
      <c r="AM5" s="1"/>
      <c r="AN5" s="1"/>
      <c r="AO5" s="1"/>
      <c r="AP5" s="1"/>
      <c r="AQ5" s="1"/>
      <c r="AR5" s="4"/>
      <c r="AS5" s="50">
        <f t="shared" si="0"/>
        <v>179</v>
      </c>
      <c r="AT5" s="51"/>
    </row>
    <row r="6" spans="1:46" x14ac:dyDescent="0.25">
      <c r="A6" s="27" t="s">
        <v>53</v>
      </c>
      <c r="B6" s="25" t="s">
        <v>26</v>
      </c>
      <c r="C6" s="16" t="s">
        <v>8</v>
      </c>
      <c r="D6" s="3"/>
      <c r="E6" s="1"/>
      <c r="F6" s="1"/>
      <c r="G6" s="1"/>
      <c r="H6" s="1"/>
      <c r="I6" s="3"/>
      <c r="J6" s="1"/>
      <c r="K6" s="1"/>
      <c r="L6" s="1"/>
      <c r="M6" s="1"/>
      <c r="N6" s="1"/>
      <c r="O6" s="1"/>
      <c r="P6" s="1"/>
      <c r="Q6" s="1"/>
      <c r="R6" s="1"/>
      <c r="S6" s="1"/>
      <c r="U6" s="6"/>
      <c r="V6" s="1">
        <v>120</v>
      </c>
      <c r="W6" s="1" t="s">
        <v>4</v>
      </c>
      <c r="X6" s="1" t="s">
        <v>4</v>
      </c>
      <c r="Y6" s="1" t="s">
        <v>4</v>
      </c>
      <c r="Z6" s="1" t="s">
        <v>4</v>
      </c>
      <c r="AA6" s="1">
        <v>150</v>
      </c>
      <c r="AB6" s="1" t="s">
        <v>4</v>
      </c>
      <c r="AC6" s="1" t="s">
        <v>4</v>
      </c>
      <c r="AD6" s="1" t="s">
        <v>4</v>
      </c>
      <c r="AE6" s="1" t="s">
        <v>4</v>
      </c>
      <c r="AF6" s="1" t="s">
        <v>4</v>
      </c>
      <c r="AG6" s="1">
        <v>130</v>
      </c>
      <c r="AH6" s="1"/>
      <c r="AI6" s="1"/>
      <c r="AJ6" s="1"/>
      <c r="AK6" s="1"/>
      <c r="AL6" s="1"/>
      <c r="AM6" s="1"/>
      <c r="AN6" s="1"/>
      <c r="AO6" s="1"/>
      <c r="AP6" s="1"/>
      <c r="AQ6" s="1"/>
      <c r="AR6" s="4"/>
      <c r="AS6" s="50">
        <f t="shared" si="0"/>
        <v>400</v>
      </c>
      <c r="AT6" s="51"/>
    </row>
    <row r="7" spans="1:46" x14ac:dyDescent="0.25">
      <c r="A7" s="27" t="s">
        <v>54</v>
      </c>
      <c r="B7" s="25" t="s">
        <v>27</v>
      </c>
      <c r="C7" s="16" t="s">
        <v>9</v>
      </c>
      <c r="D7" s="3"/>
      <c r="E7" s="1"/>
      <c r="F7" s="1"/>
      <c r="G7" s="1"/>
      <c r="H7" s="1"/>
      <c r="I7" s="3"/>
      <c r="J7" s="1"/>
      <c r="K7" s="1"/>
      <c r="L7" s="1"/>
      <c r="M7" s="1"/>
      <c r="N7" s="1"/>
      <c r="O7" s="1"/>
      <c r="P7" s="1"/>
      <c r="Q7" s="1"/>
      <c r="R7" s="1"/>
      <c r="S7" s="1"/>
      <c r="T7" s="1"/>
      <c r="U7" s="4"/>
      <c r="V7" s="1"/>
      <c r="W7" s="1"/>
      <c r="X7" s="1"/>
      <c r="Y7" s="1"/>
      <c r="Z7" s="1"/>
      <c r="AA7" s="1"/>
      <c r="AB7" s="1"/>
      <c r="AC7" s="1"/>
      <c r="AD7" s="1"/>
      <c r="AE7" s="1"/>
      <c r="AF7" s="1">
        <v>22</v>
      </c>
      <c r="AG7" s="1">
        <v>25</v>
      </c>
      <c r="AH7" s="1">
        <v>224</v>
      </c>
      <c r="AI7" s="1">
        <v>22</v>
      </c>
      <c r="AJ7" s="1">
        <v>12</v>
      </c>
      <c r="AK7" s="1">
        <v>12</v>
      </c>
      <c r="AL7" s="1">
        <v>12</v>
      </c>
      <c r="AM7" s="1">
        <v>16</v>
      </c>
      <c r="AN7" s="1">
        <v>26</v>
      </c>
      <c r="AO7" s="1">
        <v>33</v>
      </c>
      <c r="AP7" s="1"/>
      <c r="AQ7" s="1"/>
      <c r="AR7" s="4"/>
      <c r="AS7" s="50">
        <f t="shared" si="0"/>
        <v>404</v>
      </c>
      <c r="AT7" s="51"/>
    </row>
    <row r="8" spans="1:46" x14ac:dyDescent="0.25">
      <c r="A8" s="27" t="s">
        <v>55</v>
      </c>
      <c r="B8" s="25" t="s">
        <v>31</v>
      </c>
      <c r="C8" s="16" t="s">
        <v>10</v>
      </c>
      <c r="D8" s="3"/>
      <c r="E8" s="1"/>
      <c r="F8" s="1"/>
      <c r="G8" s="1"/>
      <c r="H8" s="1"/>
      <c r="I8" s="3"/>
      <c r="J8" s="1"/>
      <c r="K8" s="1"/>
      <c r="L8" s="1"/>
      <c r="M8" s="1"/>
      <c r="N8" s="1"/>
      <c r="O8" s="1"/>
      <c r="P8" s="1"/>
      <c r="Q8" s="1"/>
      <c r="R8" s="1"/>
      <c r="S8" s="1"/>
      <c r="T8" s="1"/>
      <c r="U8" s="4"/>
      <c r="V8" s="1"/>
      <c r="W8" s="1"/>
      <c r="X8" s="1"/>
      <c r="Y8" s="1"/>
      <c r="Z8" s="1"/>
      <c r="AA8" s="1"/>
      <c r="AB8" s="1"/>
      <c r="AC8" s="1"/>
      <c r="AD8" s="1"/>
      <c r="AE8" s="1"/>
      <c r="AF8" s="1"/>
      <c r="AG8" s="1"/>
      <c r="AH8" s="1"/>
      <c r="AI8" s="1"/>
      <c r="AJ8" s="1"/>
      <c r="AK8" s="1"/>
      <c r="AL8" s="1"/>
      <c r="AM8" s="1"/>
      <c r="AN8" s="1"/>
      <c r="AO8" s="4"/>
      <c r="AP8" s="3">
        <v>8</v>
      </c>
      <c r="AQ8" s="1">
        <v>7</v>
      </c>
      <c r="AR8" s="4">
        <v>9</v>
      </c>
      <c r="AS8" s="50">
        <f t="shared" si="0"/>
        <v>24</v>
      </c>
      <c r="AT8" s="51"/>
    </row>
    <row r="9" spans="1:46" x14ac:dyDescent="0.25">
      <c r="A9" s="27" t="s">
        <v>56</v>
      </c>
      <c r="B9" s="25" t="s">
        <v>2</v>
      </c>
      <c r="C9" s="16"/>
      <c r="D9" s="3"/>
      <c r="E9" s="1"/>
      <c r="F9" s="1"/>
      <c r="G9" s="1"/>
      <c r="H9" s="1"/>
      <c r="I9" s="3"/>
      <c r="J9" s="1"/>
      <c r="K9" s="1"/>
      <c r="L9" s="1"/>
      <c r="M9" s="1"/>
      <c r="N9" s="1"/>
      <c r="O9" s="1"/>
      <c r="P9" s="1"/>
      <c r="Q9" s="1"/>
      <c r="R9" s="1"/>
      <c r="S9" s="1"/>
      <c r="T9" s="1"/>
      <c r="U9" s="4"/>
      <c r="V9" s="1"/>
      <c r="W9" s="1"/>
      <c r="X9" s="1"/>
      <c r="Y9" s="1"/>
      <c r="Z9" s="1"/>
      <c r="AA9" s="1"/>
      <c r="AB9" s="1"/>
      <c r="AC9" s="1"/>
      <c r="AD9" s="1"/>
      <c r="AE9" s="1"/>
      <c r="AF9" s="1"/>
      <c r="AG9" s="1"/>
      <c r="AH9" s="1"/>
      <c r="AI9" s="1"/>
      <c r="AJ9" s="1"/>
      <c r="AK9" s="1"/>
      <c r="AL9" s="1"/>
      <c r="AM9" s="1"/>
      <c r="AN9" s="1"/>
      <c r="AO9" s="4"/>
      <c r="AP9" s="3"/>
      <c r="AQ9" s="1"/>
      <c r="AR9" s="4"/>
      <c r="AS9" s="50"/>
      <c r="AT9" s="51"/>
    </row>
    <row r="10" spans="1:46" x14ac:dyDescent="0.25">
      <c r="A10" s="27"/>
      <c r="B10" s="25"/>
      <c r="C10" s="16"/>
      <c r="D10" s="3"/>
      <c r="E10" s="1"/>
      <c r="F10" s="1"/>
      <c r="G10" s="1"/>
      <c r="H10" s="1"/>
      <c r="I10" s="3"/>
      <c r="J10" s="1"/>
      <c r="K10" s="1"/>
      <c r="L10" s="1"/>
      <c r="M10" s="1"/>
      <c r="N10" s="1"/>
      <c r="O10" s="1"/>
      <c r="P10" s="1"/>
      <c r="Q10" s="1"/>
      <c r="R10" s="1"/>
      <c r="S10" s="1"/>
      <c r="T10" s="1"/>
      <c r="U10" s="4"/>
      <c r="V10" s="1"/>
      <c r="W10" s="1"/>
      <c r="X10" s="1"/>
      <c r="Y10" s="1"/>
      <c r="Z10" s="1"/>
      <c r="AA10" s="1"/>
      <c r="AB10" s="1"/>
      <c r="AC10" s="1"/>
      <c r="AD10" s="1"/>
      <c r="AE10" s="1"/>
      <c r="AF10" s="1"/>
      <c r="AG10" s="1"/>
      <c r="AH10" s="1"/>
      <c r="AI10" s="1"/>
      <c r="AJ10" s="1"/>
      <c r="AK10" s="1"/>
      <c r="AL10" s="1"/>
      <c r="AM10" s="1"/>
      <c r="AN10" s="1"/>
      <c r="AO10" s="4"/>
      <c r="AP10" s="3"/>
      <c r="AQ10" s="1"/>
      <c r="AR10" s="4"/>
      <c r="AS10" s="50"/>
      <c r="AT10" s="51"/>
    </row>
    <row r="11" spans="1:46" x14ac:dyDescent="0.25">
      <c r="A11" s="27" t="s">
        <v>57</v>
      </c>
      <c r="B11" s="25" t="s">
        <v>28</v>
      </c>
      <c r="C11" s="16" t="s">
        <v>11</v>
      </c>
      <c r="D11" s="3"/>
      <c r="E11" s="1"/>
      <c r="F11" s="1"/>
      <c r="G11" s="1"/>
      <c r="H11" s="1"/>
      <c r="I11" s="3"/>
      <c r="J11" s="1"/>
      <c r="K11" s="1">
        <v>12</v>
      </c>
      <c r="L11" s="1">
        <v>12</v>
      </c>
      <c r="M11" s="1">
        <v>15</v>
      </c>
      <c r="N11" s="1">
        <v>15</v>
      </c>
      <c r="O11" s="1">
        <v>18</v>
      </c>
      <c r="P11" s="1"/>
      <c r="Q11" s="1"/>
      <c r="R11" s="1"/>
      <c r="S11" s="1"/>
      <c r="T11" s="1"/>
      <c r="U11" s="4"/>
      <c r="V11" s="1"/>
      <c r="W11" s="1"/>
      <c r="X11" s="1"/>
      <c r="Y11" s="1"/>
      <c r="Z11" s="1"/>
      <c r="AA11" s="1"/>
      <c r="AB11" s="1"/>
      <c r="AC11" s="1"/>
      <c r="AD11" s="1"/>
      <c r="AE11" s="1"/>
      <c r="AF11" s="1"/>
      <c r="AG11" s="1"/>
      <c r="AH11" s="1"/>
      <c r="AI11" s="1"/>
      <c r="AJ11" s="1"/>
      <c r="AK11" s="1"/>
      <c r="AL11" s="1"/>
      <c r="AM11" s="1"/>
      <c r="AN11" s="1"/>
      <c r="AO11" s="4"/>
      <c r="AP11" s="3"/>
      <c r="AQ11" s="1"/>
      <c r="AR11" s="4"/>
      <c r="AS11" s="50">
        <f t="shared" si="0"/>
        <v>72</v>
      </c>
      <c r="AT11" s="51"/>
    </row>
    <row r="12" spans="1:46" x14ac:dyDescent="0.25">
      <c r="A12" s="27"/>
      <c r="B12" s="25"/>
      <c r="C12" s="16"/>
      <c r="D12" s="3"/>
      <c r="E12" s="1"/>
      <c r="F12" s="1"/>
      <c r="G12" s="1"/>
      <c r="H12" s="1"/>
      <c r="I12" s="3"/>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4"/>
      <c r="AP12" s="3"/>
      <c r="AQ12" s="1"/>
      <c r="AR12" s="4"/>
      <c r="AS12" s="50"/>
      <c r="AT12" s="51"/>
    </row>
    <row r="13" spans="1:46" x14ac:dyDescent="0.25">
      <c r="A13" s="27" t="s">
        <v>58</v>
      </c>
      <c r="B13" s="25" t="s">
        <v>29</v>
      </c>
      <c r="C13" s="16" t="s">
        <v>12</v>
      </c>
      <c r="D13" s="3"/>
      <c r="E13" s="1"/>
      <c r="F13" s="1"/>
      <c r="G13" s="1"/>
      <c r="H13" s="1"/>
      <c r="I13" s="3"/>
      <c r="J13" s="1">
        <v>5</v>
      </c>
      <c r="K13" s="1">
        <v>5</v>
      </c>
      <c r="L13" s="1">
        <v>5</v>
      </c>
      <c r="M13" s="1">
        <v>8</v>
      </c>
      <c r="N13" s="1">
        <v>8</v>
      </c>
      <c r="O13" s="1">
        <v>8</v>
      </c>
      <c r="P13" s="3"/>
      <c r="Q13" s="1"/>
      <c r="R13" s="1"/>
      <c r="S13" s="1"/>
      <c r="T13" s="1"/>
      <c r="U13" s="1"/>
      <c r="V13" s="1"/>
      <c r="W13" s="1"/>
      <c r="X13" s="1"/>
      <c r="Y13" s="1"/>
      <c r="Z13" s="1"/>
      <c r="AA13" s="1"/>
      <c r="AB13" s="1"/>
      <c r="AC13" s="1"/>
      <c r="AD13" s="1"/>
      <c r="AE13" s="1"/>
      <c r="AF13" s="1"/>
      <c r="AG13" s="1"/>
      <c r="AH13" s="1"/>
      <c r="AI13" s="1"/>
      <c r="AJ13" s="1"/>
      <c r="AK13" s="1"/>
      <c r="AL13" s="1"/>
      <c r="AM13" s="1"/>
      <c r="AN13" s="1"/>
      <c r="AO13" s="4"/>
      <c r="AP13" s="3"/>
      <c r="AQ13" s="1"/>
      <c r="AR13" s="4"/>
      <c r="AS13" s="50">
        <f t="shared" si="0"/>
        <v>39</v>
      </c>
      <c r="AT13" s="51"/>
    </row>
    <row r="14" spans="1:46" x14ac:dyDescent="0.25">
      <c r="A14" s="27" t="s">
        <v>59</v>
      </c>
      <c r="B14" s="25" t="s">
        <v>3</v>
      </c>
      <c r="C14" s="16" t="s">
        <v>13</v>
      </c>
      <c r="D14" s="3"/>
      <c r="E14" s="1"/>
      <c r="F14" s="1"/>
      <c r="G14" s="1"/>
      <c r="H14" s="1"/>
      <c r="I14" s="1"/>
      <c r="J14" s="1"/>
      <c r="K14" s="1"/>
      <c r="L14" s="1"/>
      <c r="M14" s="1"/>
      <c r="N14" s="1"/>
      <c r="O14" s="1"/>
      <c r="P14" s="3"/>
      <c r="Q14" s="1"/>
      <c r="R14" s="1"/>
      <c r="S14" s="1"/>
      <c r="T14" s="1"/>
      <c r="U14" s="1"/>
      <c r="V14" s="1"/>
      <c r="W14" s="1"/>
      <c r="X14" s="1"/>
      <c r="Y14" s="1"/>
      <c r="Z14" s="1"/>
      <c r="AA14" s="1"/>
      <c r="AB14" s="1"/>
      <c r="AC14" s="1"/>
      <c r="AD14" s="1"/>
      <c r="AE14" s="1"/>
      <c r="AF14" s="1"/>
      <c r="AG14" s="1"/>
      <c r="AH14" s="1"/>
      <c r="AI14" s="1"/>
      <c r="AJ14" s="1"/>
      <c r="AK14" s="1">
        <v>87</v>
      </c>
      <c r="AL14" s="1">
        <v>44</v>
      </c>
      <c r="AM14" s="1"/>
      <c r="AN14" s="1"/>
      <c r="AO14" s="4"/>
      <c r="AP14" s="3"/>
      <c r="AQ14" s="1"/>
      <c r="AR14" s="4"/>
      <c r="AS14" s="50">
        <f t="shared" si="0"/>
        <v>131</v>
      </c>
      <c r="AT14" s="51"/>
    </row>
    <row r="15" spans="1:46" x14ac:dyDescent="0.25">
      <c r="A15" s="27"/>
      <c r="B15" s="25"/>
      <c r="C15" s="16"/>
      <c r="D15" s="3"/>
      <c r="E15" s="1"/>
      <c r="F15" s="1"/>
      <c r="G15" s="1"/>
      <c r="H15" s="1"/>
      <c r="I15" s="1"/>
      <c r="J15" s="1"/>
      <c r="K15" s="1"/>
      <c r="L15" s="1"/>
      <c r="M15" s="1"/>
      <c r="N15" s="1"/>
      <c r="O15" s="1"/>
      <c r="P15" s="3"/>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4"/>
      <c r="AS15" s="50"/>
      <c r="AT15" s="51"/>
    </row>
    <row r="16" spans="1:46" x14ac:dyDescent="0.25">
      <c r="A16" s="27" t="s">
        <v>60</v>
      </c>
      <c r="B16" s="26" t="s">
        <v>30</v>
      </c>
      <c r="C16" s="17" t="s">
        <v>14</v>
      </c>
      <c r="D16" s="12"/>
      <c r="E16" s="11"/>
      <c r="F16" s="11"/>
      <c r="G16" s="11"/>
      <c r="H16" s="11"/>
      <c r="I16" s="11"/>
      <c r="J16" s="11"/>
      <c r="K16" s="11"/>
      <c r="L16" s="11"/>
      <c r="M16" s="11"/>
      <c r="N16" s="11"/>
      <c r="O16" s="11"/>
      <c r="P16" s="12"/>
      <c r="Q16" s="11"/>
      <c r="R16" s="11"/>
      <c r="S16" s="11"/>
      <c r="T16" s="11"/>
      <c r="U16" s="11"/>
      <c r="V16" s="11"/>
      <c r="W16" s="11"/>
      <c r="X16" s="11"/>
      <c r="Y16" s="11"/>
      <c r="Z16" s="11"/>
      <c r="AA16" s="11"/>
      <c r="AB16" s="11"/>
      <c r="AC16" s="11"/>
      <c r="AD16" s="11"/>
      <c r="AE16" s="11"/>
      <c r="AF16" s="11"/>
      <c r="AG16" s="11"/>
      <c r="AH16" s="11"/>
      <c r="AI16" s="11"/>
      <c r="AJ16" s="11"/>
      <c r="AK16" s="11">
        <v>5</v>
      </c>
      <c r="AL16" s="11">
        <v>5</v>
      </c>
      <c r="AM16" s="11">
        <v>5</v>
      </c>
      <c r="AN16" s="11">
        <v>8</v>
      </c>
      <c r="AO16" s="11">
        <v>8</v>
      </c>
      <c r="AP16" s="11">
        <v>8</v>
      </c>
      <c r="AQ16" s="11" t="s">
        <v>4</v>
      </c>
      <c r="AR16" s="13" t="s">
        <v>4</v>
      </c>
      <c r="AS16" s="50">
        <f t="shared" si="0"/>
        <v>39</v>
      </c>
      <c r="AT16" s="51"/>
    </row>
    <row r="17" spans="4:46" x14ac:dyDescent="0.25">
      <c r="D17" s="5">
        <f>SUM(D4:D16)</f>
        <v>2</v>
      </c>
      <c r="E17" s="5">
        <f t="shared" ref="E17:AR17" si="1">SUM(E4:E16)</f>
        <v>2</v>
      </c>
      <c r="F17" s="5">
        <f t="shared" si="1"/>
        <v>2</v>
      </c>
      <c r="G17" s="5">
        <f t="shared" si="1"/>
        <v>2</v>
      </c>
      <c r="H17" s="5">
        <f t="shared" si="1"/>
        <v>2</v>
      </c>
      <c r="I17" s="5">
        <f t="shared" si="1"/>
        <v>99</v>
      </c>
      <c r="J17" s="5">
        <f t="shared" si="1"/>
        <v>5</v>
      </c>
      <c r="K17" s="5">
        <f t="shared" si="1"/>
        <v>17</v>
      </c>
      <c r="L17" s="5">
        <f t="shared" si="1"/>
        <v>17</v>
      </c>
      <c r="M17" s="5">
        <f t="shared" si="1"/>
        <v>23</v>
      </c>
      <c r="N17" s="5">
        <f t="shared" si="1"/>
        <v>23</v>
      </c>
      <c r="O17" s="5">
        <f t="shared" si="1"/>
        <v>26</v>
      </c>
      <c r="P17" s="5">
        <f t="shared" si="1"/>
        <v>0</v>
      </c>
      <c r="Q17" s="5">
        <f t="shared" si="1"/>
        <v>0</v>
      </c>
      <c r="R17" s="5">
        <f t="shared" si="1"/>
        <v>0</v>
      </c>
      <c r="S17" s="5">
        <f t="shared" si="1"/>
        <v>0</v>
      </c>
      <c r="T17" s="5">
        <f t="shared" si="1"/>
        <v>0</v>
      </c>
      <c r="U17" s="5">
        <f t="shared" si="1"/>
        <v>80</v>
      </c>
      <c r="V17" s="5">
        <f t="shared" si="1"/>
        <v>120</v>
      </c>
      <c r="W17" s="5">
        <f t="shared" si="1"/>
        <v>0</v>
      </c>
      <c r="X17" s="5">
        <f t="shared" si="1"/>
        <v>0</v>
      </c>
      <c r="Y17" s="5">
        <f t="shared" si="1"/>
        <v>0</v>
      </c>
      <c r="Z17" s="5">
        <f t="shared" si="1"/>
        <v>0</v>
      </c>
      <c r="AA17" s="5">
        <f t="shared" si="1"/>
        <v>150</v>
      </c>
      <c r="AB17" s="5">
        <f t="shared" si="1"/>
        <v>0</v>
      </c>
      <c r="AC17" s="5">
        <f t="shared" si="1"/>
        <v>0</v>
      </c>
      <c r="AD17" s="5">
        <f t="shared" si="1"/>
        <v>0</v>
      </c>
      <c r="AE17" s="5">
        <f t="shared" si="1"/>
        <v>0</v>
      </c>
      <c r="AF17" s="5">
        <f t="shared" si="1"/>
        <v>22</v>
      </c>
      <c r="AG17" s="5">
        <f t="shared" si="1"/>
        <v>155</v>
      </c>
      <c r="AH17" s="5">
        <f t="shared" si="1"/>
        <v>224</v>
      </c>
      <c r="AI17" s="5">
        <f t="shared" si="1"/>
        <v>22</v>
      </c>
      <c r="AJ17" s="5">
        <f t="shared" si="1"/>
        <v>12</v>
      </c>
      <c r="AK17" s="5">
        <f t="shared" si="1"/>
        <v>104</v>
      </c>
      <c r="AL17" s="5">
        <f t="shared" si="1"/>
        <v>61</v>
      </c>
      <c r="AM17" s="5">
        <f t="shared" si="1"/>
        <v>21</v>
      </c>
      <c r="AN17" s="5">
        <f t="shared" si="1"/>
        <v>34</v>
      </c>
      <c r="AO17" s="5">
        <f t="shared" si="1"/>
        <v>41</v>
      </c>
      <c r="AP17" s="5">
        <f t="shared" si="1"/>
        <v>16</v>
      </c>
      <c r="AQ17" s="5">
        <f t="shared" si="1"/>
        <v>7</v>
      </c>
      <c r="AR17" s="5">
        <f t="shared" si="1"/>
        <v>9</v>
      </c>
      <c r="AS17" s="52">
        <f>SUM(D17:AR17)</f>
        <v>1298</v>
      </c>
      <c r="AT17" s="51"/>
    </row>
    <row r="21" spans="4:46" x14ac:dyDescent="0.25">
      <c r="E21" s="21"/>
      <c r="F21" s="21"/>
      <c r="G21" s="21"/>
      <c r="H21" s="21"/>
      <c r="I21" s="21"/>
      <c r="J21" s="21"/>
      <c r="K21" s="21"/>
      <c r="L21" s="21"/>
      <c r="M21" s="21"/>
    </row>
    <row r="33" spans="3:37" ht="20.65" customHeight="1" x14ac:dyDescent="0.25">
      <c r="G33" s="48"/>
      <c r="H33" s="48"/>
      <c r="I33" s="49"/>
      <c r="K33" s="48"/>
      <c r="L33" s="48"/>
      <c r="M33" s="49"/>
      <c r="N33" s="49"/>
    </row>
    <row r="34" spans="3:37" x14ac:dyDescent="0.25">
      <c r="C34" s="42"/>
      <c r="D34" s="42"/>
      <c r="E34" s="42"/>
      <c r="F34" s="42"/>
      <c r="G34" s="42"/>
      <c r="H34" s="42"/>
      <c r="I34" s="42"/>
      <c r="J34" s="42"/>
      <c r="K34" s="42"/>
      <c r="L34" s="42"/>
      <c r="M34" s="42"/>
      <c r="N34" s="42"/>
      <c r="O34" s="42"/>
      <c r="P34" s="42"/>
      <c r="Q34" s="42"/>
      <c r="R34" s="42"/>
      <c r="S34" s="42"/>
      <c r="T34" s="42"/>
      <c r="U34" s="42"/>
      <c r="V34" s="42"/>
      <c r="W34" s="42"/>
      <c r="X34" s="42"/>
      <c r="Y34" s="42"/>
      <c r="Z34" s="42"/>
      <c r="AA34" s="42"/>
      <c r="AB34" s="42"/>
      <c r="AC34" s="42"/>
      <c r="AD34" s="42"/>
      <c r="AE34" s="42"/>
      <c r="AF34" s="42"/>
      <c r="AG34" s="42"/>
      <c r="AH34" s="42"/>
      <c r="AI34" s="42"/>
      <c r="AJ34" s="42"/>
      <c r="AK34" s="42"/>
    </row>
    <row r="35" spans="3:37" x14ac:dyDescent="0.25">
      <c r="C35" s="42"/>
      <c r="D35" s="43"/>
      <c r="E35" s="42"/>
      <c r="F35" s="42"/>
      <c r="G35" s="42"/>
      <c r="H35" s="42"/>
      <c r="I35" s="42"/>
      <c r="J35" s="42"/>
      <c r="K35" s="42"/>
      <c r="L35" s="42"/>
      <c r="M35" s="42"/>
      <c r="N35" s="42"/>
      <c r="O35" s="42"/>
      <c r="P35" s="42"/>
      <c r="Q35" s="42"/>
      <c r="R35" s="42"/>
      <c r="S35" s="42"/>
      <c r="T35" s="42"/>
      <c r="U35" s="42"/>
      <c r="V35" s="42"/>
      <c r="W35" s="42"/>
      <c r="X35" s="42"/>
      <c r="Y35" s="42"/>
      <c r="Z35" s="42"/>
      <c r="AA35" s="42"/>
      <c r="AB35" s="42"/>
      <c r="AC35" s="42"/>
      <c r="AD35" s="42"/>
      <c r="AE35" s="42"/>
      <c r="AF35" s="42"/>
      <c r="AG35" s="42"/>
      <c r="AH35" s="42"/>
      <c r="AI35" s="42"/>
      <c r="AJ35" s="42"/>
      <c r="AK35" s="42"/>
    </row>
    <row r="36" spans="3:37" x14ac:dyDescent="0.25">
      <c r="C36" s="42"/>
      <c r="D36" s="42"/>
      <c r="E36" s="42"/>
      <c r="F36" s="42"/>
      <c r="G36" s="42"/>
      <c r="H36" s="42"/>
      <c r="I36" s="42"/>
      <c r="J36" s="42"/>
      <c r="K36" s="42"/>
      <c r="L36" s="42"/>
      <c r="M36" s="42"/>
      <c r="N36" s="42"/>
      <c r="O36" s="42"/>
      <c r="P36" s="42"/>
      <c r="Q36" s="42"/>
      <c r="R36" s="42"/>
      <c r="S36" s="42"/>
      <c r="T36" s="42"/>
      <c r="U36" s="42"/>
      <c r="V36" s="42"/>
      <c r="W36" s="42"/>
      <c r="X36" s="42"/>
      <c r="Y36" s="42"/>
      <c r="Z36" s="42"/>
      <c r="AA36" s="42"/>
      <c r="AB36" s="42"/>
      <c r="AC36" s="42"/>
      <c r="AD36" s="42"/>
      <c r="AE36" s="42"/>
      <c r="AF36" s="42"/>
      <c r="AG36" s="42"/>
      <c r="AH36" s="42"/>
      <c r="AI36" s="42"/>
      <c r="AJ36" s="42"/>
      <c r="AK36" s="42"/>
    </row>
    <row r="37" spans="3:37" x14ac:dyDescent="0.25">
      <c r="C37" s="42"/>
      <c r="D37" s="42"/>
      <c r="E37" s="42"/>
      <c r="F37" s="42"/>
      <c r="G37" s="42"/>
      <c r="H37" s="42"/>
      <c r="I37" s="42"/>
      <c r="J37" s="42"/>
      <c r="K37" s="42"/>
      <c r="L37" s="42"/>
      <c r="M37" s="42"/>
      <c r="N37" s="42"/>
      <c r="O37" s="42"/>
      <c r="P37" s="42"/>
      <c r="Q37" s="42"/>
      <c r="R37" s="42"/>
      <c r="S37" s="42"/>
      <c r="T37" s="42"/>
      <c r="U37" s="42"/>
      <c r="V37" s="42"/>
      <c r="W37" s="42"/>
      <c r="X37" s="42"/>
      <c r="Y37" s="42"/>
      <c r="Z37" s="42"/>
      <c r="AA37" s="42"/>
      <c r="AB37" s="42"/>
      <c r="AC37" s="42"/>
      <c r="AD37" s="42"/>
      <c r="AE37" s="42"/>
      <c r="AF37" s="42"/>
      <c r="AG37" s="42"/>
      <c r="AH37" s="42"/>
      <c r="AI37" s="42"/>
      <c r="AJ37" s="42"/>
      <c r="AK37" s="42"/>
    </row>
    <row r="38" spans="3:37" x14ac:dyDescent="0.25">
      <c r="C38" s="42"/>
      <c r="D38" s="42"/>
      <c r="E38" s="42"/>
      <c r="F38" s="42"/>
      <c r="G38" s="42"/>
      <c r="H38" s="42"/>
      <c r="I38" s="42"/>
      <c r="J38" s="42"/>
      <c r="K38" s="42"/>
      <c r="L38" s="42"/>
      <c r="M38" s="42"/>
      <c r="N38" s="42"/>
      <c r="O38" s="42"/>
      <c r="P38" s="42"/>
      <c r="Q38" s="42"/>
      <c r="R38" s="42"/>
      <c r="S38" s="42"/>
      <c r="T38" s="42"/>
      <c r="U38" s="42"/>
      <c r="V38" s="42"/>
      <c r="W38" s="42"/>
      <c r="X38" s="42"/>
      <c r="Y38" s="42"/>
      <c r="Z38" s="42"/>
      <c r="AA38" s="42"/>
      <c r="AB38" s="42"/>
      <c r="AC38" s="42"/>
      <c r="AD38" s="42"/>
      <c r="AE38" s="42"/>
      <c r="AF38" s="42"/>
      <c r="AG38" s="42"/>
      <c r="AH38" s="42"/>
      <c r="AI38" s="42"/>
      <c r="AJ38" s="42"/>
      <c r="AK38" s="42"/>
    </row>
    <row r="39" spans="3:37" x14ac:dyDescent="0.25">
      <c r="C39" s="42"/>
      <c r="D39" s="42"/>
      <c r="E39" s="42"/>
      <c r="F39" s="42"/>
      <c r="G39" s="42"/>
      <c r="H39" s="42"/>
      <c r="I39" s="42"/>
      <c r="J39" s="42"/>
      <c r="K39" s="42"/>
      <c r="L39" s="42"/>
      <c r="M39" s="42"/>
      <c r="N39" s="42"/>
      <c r="O39" s="42"/>
      <c r="P39" s="42"/>
      <c r="Q39" s="42"/>
      <c r="R39" s="42"/>
      <c r="S39" s="42"/>
      <c r="T39" s="42"/>
      <c r="U39" s="42"/>
      <c r="V39" s="42"/>
      <c r="W39" s="42"/>
      <c r="X39" s="42"/>
      <c r="Y39" s="42"/>
      <c r="Z39" s="42"/>
      <c r="AA39" s="42"/>
      <c r="AB39" s="42"/>
      <c r="AC39" s="42"/>
      <c r="AD39" s="42"/>
      <c r="AE39" s="42"/>
      <c r="AF39" s="42"/>
      <c r="AG39" s="42"/>
      <c r="AH39" s="42"/>
      <c r="AI39" s="42"/>
      <c r="AJ39" s="42"/>
      <c r="AK39" s="42"/>
    </row>
    <row r="40" spans="3:37" x14ac:dyDescent="0.25">
      <c r="C40" s="42"/>
      <c r="D40" s="42"/>
      <c r="E40" s="42"/>
      <c r="F40" s="42"/>
      <c r="G40" s="42"/>
      <c r="H40" s="42"/>
      <c r="I40" s="42"/>
      <c r="J40" s="42"/>
      <c r="K40" s="42"/>
      <c r="L40" s="42"/>
      <c r="M40" s="42"/>
      <c r="N40" s="42"/>
      <c r="O40" s="42"/>
      <c r="P40" s="42"/>
      <c r="Q40" s="42"/>
      <c r="R40" s="42"/>
      <c r="S40" s="42"/>
      <c r="T40" s="42"/>
      <c r="U40" s="42"/>
      <c r="V40" s="42"/>
      <c r="W40" s="42"/>
      <c r="X40" s="42"/>
      <c r="Y40" s="42"/>
      <c r="Z40" s="42"/>
      <c r="AA40" s="42"/>
      <c r="AB40" s="42"/>
      <c r="AC40" s="42"/>
      <c r="AD40" s="42"/>
      <c r="AE40" s="42"/>
      <c r="AF40" s="42"/>
      <c r="AG40" s="42"/>
      <c r="AH40" s="42"/>
      <c r="AI40" s="42"/>
      <c r="AJ40" s="42"/>
      <c r="AK40" s="42"/>
    </row>
    <row r="41" spans="3:37" x14ac:dyDescent="0.25">
      <c r="C41" s="42"/>
      <c r="D41" s="42"/>
      <c r="E41" s="42"/>
      <c r="F41" s="42"/>
      <c r="G41" s="42"/>
      <c r="H41" s="42"/>
      <c r="I41" s="42"/>
      <c r="J41" s="42"/>
      <c r="K41" s="42"/>
      <c r="L41" s="42"/>
      <c r="M41" s="42"/>
      <c r="N41" s="42"/>
      <c r="O41" s="42"/>
      <c r="P41" s="42"/>
      <c r="Q41" s="42"/>
      <c r="R41" s="42"/>
      <c r="S41" s="42"/>
      <c r="T41" s="42"/>
      <c r="U41" s="42"/>
      <c r="V41" s="42"/>
      <c r="W41" s="42"/>
      <c r="X41" s="42"/>
      <c r="Y41" s="42"/>
      <c r="Z41" s="42"/>
      <c r="AA41" s="42"/>
      <c r="AB41" s="42"/>
      <c r="AC41" s="42"/>
      <c r="AD41" s="42"/>
      <c r="AE41" s="42"/>
      <c r="AF41" s="42"/>
      <c r="AG41" s="42"/>
      <c r="AH41" s="42"/>
      <c r="AI41" s="42"/>
      <c r="AJ41" s="42"/>
      <c r="AK41" s="42"/>
    </row>
    <row r="42" spans="3:37" x14ac:dyDescent="0.25">
      <c r="C42" s="42"/>
      <c r="D42" s="42"/>
      <c r="E42" s="42"/>
      <c r="F42" s="42"/>
      <c r="G42" s="42"/>
      <c r="H42" s="42"/>
      <c r="I42" s="42"/>
      <c r="J42" s="42"/>
      <c r="K42" s="42"/>
      <c r="L42" s="42"/>
      <c r="M42" s="42"/>
      <c r="N42" s="42"/>
      <c r="O42" s="42"/>
      <c r="P42" s="42"/>
      <c r="Q42" s="42"/>
      <c r="R42" s="42"/>
      <c r="S42" s="42"/>
      <c r="T42" s="42"/>
      <c r="U42" s="42"/>
      <c r="V42" s="42"/>
      <c r="W42" s="42"/>
      <c r="X42" s="42"/>
      <c r="Y42" s="42"/>
      <c r="Z42" s="42"/>
      <c r="AA42" s="42"/>
      <c r="AB42" s="42"/>
      <c r="AC42" s="42"/>
      <c r="AD42" s="42"/>
      <c r="AE42" s="42"/>
      <c r="AF42" s="42"/>
      <c r="AG42" s="42"/>
      <c r="AH42" s="42"/>
      <c r="AI42" s="42"/>
      <c r="AJ42" s="42"/>
      <c r="AK42" s="42"/>
    </row>
    <row r="43" spans="3:37" x14ac:dyDescent="0.25">
      <c r="C43" s="42"/>
      <c r="D43" s="42"/>
      <c r="E43" s="42"/>
      <c r="F43" s="42"/>
      <c r="G43" s="42"/>
      <c r="H43" s="42"/>
      <c r="I43" s="42"/>
      <c r="J43" s="42"/>
      <c r="K43" s="42"/>
      <c r="L43" s="42"/>
      <c r="M43" s="42"/>
      <c r="N43" s="42"/>
      <c r="O43" s="42"/>
      <c r="P43" s="42"/>
      <c r="Q43" s="42"/>
      <c r="R43" s="42"/>
      <c r="S43" s="42"/>
      <c r="T43" s="42"/>
      <c r="U43" s="42"/>
      <c r="V43" s="42"/>
      <c r="W43" s="42"/>
      <c r="X43" s="42"/>
      <c r="Y43" s="42"/>
      <c r="Z43" s="42"/>
      <c r="AA43" s="42"/>
      <c r="AB43" s="42"/>
      <c r="AC43" s="42"/>
      <c r="AD43" s="42"/>
      <c r="AE43" s="42"/>
      <c r="AF43" s="42"/>
      <c r="AG43" s="42"/>
      <c r="AH43" s="42"/>
      <c r="AI43" s="42"/>
      <c r="AJ43" s="42"/>
      <c r="AK43" s="42"/>
    </row>
    <row r="44" spans="3:37" x14ac:dyDescent="0.25">
      <c r="C44" s="42"/>
      <c r="D44" s="42"/>
      <c r="E44" s="42"/>
      <c r="F44" s="42"/>
      <c r="G44" s="42"/>
      <c r="H44" s="42"/>
      <c r="I44" s="42"/>
      <c r="J44" s="42"/>
      <c r="K44" s="42"/>
      <c r="L44" s="42"/>
      <c r="M44" s="42"/>
      <c r="N44" s="42"/>
      <c r="O44" s="42"/>
      <c r="P44" s="42"/>
      <c r="Q44" s="42"/>
      <c r="R44" s="42"/>
      <c r="S44" s="42"/>
      <c r="T44" s="42"/>
      <c r="U44" s="42"/>
      <c r="V44" s="42"/>
      <c r="W44" s="42"/>
      <c r="X44" s="42"/>
      <c r="Y44" s="42"/>
      <c r="Z44" s="42"/>
      <c r="AA44" s="42"/>
      <c r="AB44" s="42"/>
      <c r="AC44" s="42"/>
      <c r="AD44" s="42"/>
      <c r="AE44" s="42"/>
      <c r="AF44" s="42"/>
      <c r="AG44" s="42"/>
      <c r="AH44" s="42"/>
      <c r="AI44" s="42"/>
      <c r="AJ44" s="42"/>
      <c r="AK44" s="42"/>
    </row>
    <row r="45" spans="3:37" x14ac:dyDescent="0.25">
      <c r="C45" s="42"/>
      <c r="D45" s="42"/>
      <c r="E45" s="42"/>
      <c r="F45" s="42"/>
      <c r="G45" s="42"/>
      <c r="H45" s="42"/>
      <c r="I45" s="42"/>
      <c r="J45" s="42"/>
      <c r="K45" s="42"/>
      <c r="L45" s="42"/>
      <c r="M45" s="42"/>
      <c r="N45" s="42"/>
      <c r="O45" s="42"/>
      <c r="P45" s="42"/>
      <c r="Q45" s="42"/>
      <c r="R45" s="42"/>
      <c r="S45" s="42"/>
      <c r="T45" s="42"/>
      <c r="U45" s="42"/>
      <c r="V45" s="42"/>
      <c r="W45" s="42"/>
      <c r="X45" s="42"/>
      <c r="Y45" s="42"/>
      <c r="Z45" s="42"/>
      <c r="AA45" s="42"/>
      <c r="AB45" s="42"/>
      <c r="AC45" s="42"/>
      <c r="AD45" s="42"/>
      <c r="AE45" s="42"/>
      <c r="AF45" s="42"/>
      <c r="AG45" s="42"/>
      <c r="AH45" s="42"/>
      <c r="AI45" s="42"/>
      <c r="AJ45" s="42"/>
      <c r="AK45" s="42"/>
    </row>
    <row r="46" spans="3:37" x14ac:dyDescent="0.25">
      <c r="C46" s="42"/>
      <c r="D46" s="42"/>
      <c r="E46" s="42"/>
      <c r="F46" s="42"/>
      <c r="G46" s="42"/>
      <c r="H46" s="42"/>
      <c r="I46" s="42"/>
      <c r="J46" s="42"/>
      <c r="K46" s="42"/>
      <c r="L46" s="42"/>
      <c r="M46" s="42"/>
      <c r="N46" s="42"/>
      <c r="O46" s="42"/>
      <c r="P46" s="42"/>
      <c r="Q46" s="42"/>
      <c r="R46" s="42"/>
      <c r="S46" s="42"/>
      <c r="T46" s="42"/>
      <c r="U46" s="42"/>
      <c r="V46" s="42"/>
      <c r="W46" s="42"/>
      <c r="X46" s="42"/>
      <c r="Y46" s="42"/>
      <c r="Z46" s="42"/>
      <c r="AA46" s="42"/>
      <c r="AB46" s="42"/>
      <c r="AC46" s="42"/>
      <c r="AD46" s="42"/>
      <c r="AE46" s="42"/>
      <c r="AF46" s="42"/>
      <c r="AG46" s="42"/>
      <c r="AH46" s="42"/>
      <c r="AI46" s="42"/>
      <c r="AJ46" s="42"/>
      <c r="AK46" s="42"/>
    </row>
    <row r="47" spans="3:37" x14ac:dyDescent="0.25">
      <c r="C47" s="42"/>
      <c r="D47" s="42"/>
      <c r="E47" s="42"/>
      <c r="F47" s="42"/>
      <c r="G47" s="42"/>
      <c r="H47" s="42"/>
      <c r="I47" s="42"/>
      <c r="J47" s="42"/>
      <c r="K47" s="42"/>
      <c r="L47" s="42"/>
      <c r="M47" s="42"/>
      <c r="N47" s="42"/>
      <c r="O47" s="42"/>
      <c r="P47" s="42"/>
      <c r="Q47" s="42"/>
      <c r="R47" s="42"/>
      <c r="S47" s="42"/>
      <c r="T47" s="42"/>
      <c r="U47" s="42"/>
      <c r="V47" s="42"/>
      <c r="W47" s="42"/>
      <c r="X47" s="42"/>
      <c r="Y47" s="42"/>
      <c r="Z47" s="42"/>
      <c r="AA47" s="42"/>
      <c r="AB47" s="42"/>
      <c r="AC47" s="42"/>
      <c r="AD47" s="42"/>
      <c r="AE47" s="42"/>
      <c r="AF47" s="42"/>
      <c r="AG47" s="42"/>
      <c r="AH47" s="42"/>
      <c r="AI47" s="42"/>
      <c r="AJ47" s="42"/>
      <c r="AK47" s="42"/>
    </row>
    <row r="48" spans="3:37" x14ac:dyDescent="0.25">
      <c r="C48" s="42"/>
      <c r="D48" s="42"/>
      <c r="E48" s="42"/>
      <c r="F48" s="42"/>
      <c r="G48" s="42"/>
      <c r="H48" s="42"/>
      <c r="I48" s="42"/>
      <c r="J48" s="42"/>
      <c r="K48" s="42"/>
      <c r="L48" s="42"/>
      <c r="M48" s="42"/>
      <c r="N48" s="42"/>
      <c r="O48" s="42"/>
      <c r="P48" s="42"/>
      <c r="Q48" s="42"/>
      <c r="R48" s="42"/>
      <c r="S48" s="42"/>
      <c r="T48" s="42"/>
      <c r="U48" s="42"/>
      <c r="V48" s="42"/>
      <c r="W48" s="42"/>
      <c r="X48" s="42"/>
      <c r="Y48" s="42"/>
      <c r="Z48" s="42"/>
      <c r="AA48" s="42"/>
      <c r="AB48" s="42"/>
      <c r="AC48" s="42"/>
      <c r="AD48" s="42"/>
      <c r="AE48" s="42"/>
      <c r="AF48" s="42"/>
      <c r="AG48" s="42"/>
      <c r="AH48" s="42"/>
      <c r="AI48" s="42"/>
      <c r="AJ48" s="42"/>
      <c r="AK48" s="42"/>
    </row>
    <row r="49" spans="3:37" x14ac:dyDescent="0.25">
      <c r="C49" s="42"/>
      <c r="D49" s="42"/>
      <c r="E49" s="42"/>
      <c r="F49" s="42"/>
      <c r="G49" s="42"/>
      <c r="H49" s="42"/>
      <c r="I49" s="42"/>
      <c r="J49" s="42"/>
      <c r="K49" s="42"/>
      <c r="L49" s="42"/>
      <c r="M49" s="42"/>
      <c r="N49" s="42"/>
      <c r="O49" s="42"/>
      <c r="P49" s="42"/>
      <c r="Q49" s="42"/>
      <c r="R49" s="42"/>
      <c r="S49" s="42"/>
      <c r="T49" s="42"/>
      <c r="U49" s="42"/>
      <c r="V49" s="42"/>
      <c r="W49" s="42"/>
      <c r="X49" s="42"/>
      <c r="Y49" s="42"/>
      <c r="Z49" s="42"/>
      <c r="AA49" s="42"/>
      <c r="AB49" s="42"/>
      <c r="AC49" s="42"/>
      <c r="AD49" s="42"/>
      <c r="AE49" s="42"/>
      <c r="AF49" s="42"/>
      <c r="AG49" s="42"/>
      <c r="AH49" s="42"/>
      <c r="AI49" s="42"/>
      <c r="AJ49" s="42"/>
      <c r="AK49" s="42"/>
    </row>
    <row r="50" spans="3:37" x14ac:dyDescent="0.25">
      <c r="C50" s="42"/>
      <c r="D50" s="42"/>
      <c r="E50" s="42"/>
      <c r="F50" s="42"/>
      <c r="G50" s="42"/>
      <c r="H50" s="42"/>
      <c r="I50" s="42"/>
      <c r="J50" s="42"/>
      <c r="K50" s="42"/>
      <c r="L50" s="42"/>
      <c r="M50" s="42"/>
      <c r="N50" s="42"/>
      <c r="O50" s="42"/>
      <c r="P50" s="42"/>
      <c r="Q50" s="42"/>
      <c r="R50" s="42"/>
      <c r="S50" s="42"/>
      <c r="T50" s="42"/>
      <c r="U50" s="42"/>
      <c r="V50" s="42"/>
      <c r="W50" s="42"/>
      <c r="X50" s="42"/>
      <c r="Y50" s="42"/>
      <c r="Z50" s="42"/>
      <c r="AA50" s="42"/>
      <c r="AB50" s="42"/>
      <c r="AC50" s="42"/>
      <c r="AD50" s="42"/>
      <c r="AE50" s="42"/>
      <c r="AF50" s="42"/>
      <c r="AG50" s="42"/>
      <c r="AH50" s="42"/>
      <c r="AI50" s="42"/>
      <c r="AJ50" s="42"/>
      <c r="AK50" s="42"/>
    </row>
    <row r="51" spans="3:37" x14ac:dyDescent="0.25">
      <c r="C51" s="42"/>
      <c r="D51" s="42"/>
      <c r="E51" s="42"/>
      <c r="F51" s="42"/>
      <c r="G51" s="42"/>
      <c r="H51" s="42"/>
      <c r="I51" s="42"/>
      <c r="J51" s="42"/>
      <c r="K51" s="42"/>
      <c r="L51" s="42"/>
      <c r="M51" s="42"/>
      <c r="N51" s="42"/>
      <c r="O51" s="42"/>
      <c r="P51" s="42"/>
      <c r="Q51" s="42"/>
      <c r="R51" s="42"/>
      <c r="S51" s="42"/>
      <c r="T51" s="42"/>
      <c r="U51" s="42"/>
      <c r="V51" s="42"/>
      <c r="W51" s="42"/>
      <c r="X51" s="42"/>
      <c r="Y51" s="42"/>
      <c r="Z51" s="42"/>
      <c r="AA51" s="42"/>
      <c r="AB51" s="42"/>
      <c r="AC51" s="42"/>
      <c r="AD51" s="42"/>
      <c r="AE51" s="42"/>
      <c r="AF51" s="42"/>
      <c r="AG51" s="42"/>
      <c r="AH51" s="42"/>
      <c r="AI51" s="42"/>
      <c r="AJ51" s="42"/>
      <c r="AK51" s="42"/>
    </row>
    <row r="52" spans="3:37" x14ac:dyDescent="0.25">
      <c r="C52" s="42"/>
      <c r="D52" s="42"/>
      <c r="E52" s="42"/>
      <c r="F52" s="42"/>
      <c r="G52" s="42"/>
      <c r="H52" s="42"/>
      <c r="I52" s="42"/>
      <c r="J52" s="42"/>
      <c r="K52" s="42"/>
      <c r="L52" s="42"/>
      <c r="M52" s="42"/>
      <c r="N52" s="42"/>
      <c r="O52" s="42"/>
      <c r="P52" s="42"/>
      <c r="Q52" s="42"/>
      <c r="R52" s="42"/>
      <c r="S52" s="42"/>
      <c r="T52" s="42"/>
      <c r="U52" s="42"/>
      <c r="V52" s="42"/>
      <c r="W52" s="42"/>
      <c r="X52" s="42"/>
      <c r="Y52" s="42"/>
      <c r="Z52" s="42"/>
      <c r="AA52" s="42"/>
      <c r="AB52" s="42"/>
      <c r="AC52" s="42"/>
      <c r="AD52" s="42"/>
      <c r="AE52" s="42"/>
      <c r="AF52" s="42"/>
      <c r="AG52" s="42"/>
      <c r="AH52" s="42"/>
      <c r="AI52" s="42"/>
      <c r="AJ52" s="42"/>
      <c r="AK52" s="42"/>
    </row>
    <row r="53" spans="3:37" x14ac:dyDescent="0.25">
      <c r="C53" s="42"/>
      <c r="D53" s="42"/>
      <c r="E53" s="42"/>
      <c r="F53" s="42"/>
      <c r="G53" s="42"/>
      <c r="H53" s="42"/>
      <c r="I53" s="42"/>
      <c r="J53" s="42"/>
      <c r="K53" s="42"/>
      <c r="L53" s="42"/>
      <c r="M53" s="42"/>
      <c r="N53" s="42"/>
      <c r="O53" s="42"/>
      <c r="P53" s="42"/>
      <c r="Q53" s="42"/>
      <c r="R53" s="42"/>
      <c r="S53" s="42"/>
      <c r="T53" s="42"/>
      <c r="U53" s="42"/>
      <c r="V53" s="42"/>
      <c r="W53" s="42"/>
      <c r="X53" s="42"/>
      <c r="Y53" s="42"/>
      <c r="Z53" s="42"/>
      <c r="AA53" s="42"/>
      <c r="AB53" s="42"/>
      <c r="AC53" s="42"/>
      <c r="AD53" s="42"/>
      <c r="AE53" s="42"/>
      <c r="AF53" s="42"/>
      <c r="AG53" s="42"/>
      <c r="AH53" s="42"/>
      <c r="AI53" s="42"/>
      <c r="AJ53" s="42"/>
      <c r="AK53" s="42"/>
    </row>
  </sheetData>
  <sheetProtection sheet="1" objects="1" scenarios="1"/>
  <mergeCells count="16">
    <mergeCell ref="K33:N33"/>
    <mergeCell ref="G33:I33"/>
    <mergeCell ref="AS9:AT9"/>
    <mergeCell ref="AS4:AT4"/>
    <mergeCell ref="AS5:AT5"/>
    <mergeCell ref="AS6:AT6"/>
    <mergeCell ref="AS7:AT7"/>
    <mergeCell ref="AS8:AT8"/>
    <mergeCell ref="AS16:AT16"/>
    <mergeCell ref="AS17:AT17"/>
    <mergeCell ref="AS10:AT10"/>
    <mergeCell ref="AS11:AT11"/>
    <mergeCell ref="AS12:AT12"/>
    <mergeCell ref="AS13:AT13"/>
    <mergeCell ref="AS14:AT14"/>
    <mergeCell ref="AS15:AT15"/>
  </mergeCells>
  <conditionalFormatting sqref="D6:S6 V6:AR6 D7:AR9">
    <cfRule type="cellIs" dxfId="7" priority="3" operator="greaterThan">
      <formula>0</formula>
    </cfRule>
  </conditionalFormatting>
  <conditionalFormatting sqref="D4:AR5">
    <cfRule type="cellIs" dxfId="6" priority="1" operator="greaterThan">
      <formula>0</formula>
    </cfRule>
  </conditionalFormatting>
  <conditionalFormatting sqref="D11:AR16">
    <cfRule type="cellIs" dxfId="5" priority="2" operator="greaterThan">
      <formula>0</formula>
    </cfRule>
  </conditionalFormatting>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4755A8-7457-4023-92F7-0F77740AB86F}">
  <dimension ref="A1:AT50"/>
  <sheetViews>
    <sheetView zoomScale="80" zoomScaleNormal="80" workbookViewId="0"/>
  </sheetViews>
  <sheetFormatPr defaultRowHeight="15" x14ac:dyDescent="0.25"/>
  <cols>
    <col min="1" max="1" width="5.85546875" customWidth="1"/>
    <col min="2" max="2" width="17.5703125" customWidth="1"/>
    <col min="3" max="3" width="20" customWidth="1"/>
    <col min="4" max="12" width="4.42578125" customWidth="1"/>
    <col min="13" max="13" width="4" bestFit="1" customWidth="1"/>
    <col min="14" max="44" width="4.42578125" customWidth="1"/>
    <col min="45" max="46" width="3.7109375" customWidth="1"/>
  </cols>
  <sheetData>
    <row r="1" spans="1:46" x14ac:dyDescent="0.25">
      <c r="N1" t="s">
        <v>24</v>
      </c>
    </row>
    <row r="2" spans="1:46" s="2" customFormat="1" ht="67.5" customHeight="1" x14ac:dyDescent="0.25">
      <c r="D2" s="20">
        <v>44969</v>
      </c>
      <c r="E2" s="20">
        <v>44976</v>
      </c>
      <c r="F2" s="20">
        <v>44983</v>
      </c>
      <c r="G2" s="20">
        <v>44990</v>
      </c>
      <c r="H2" s="20">
        <v>44997</v>
      </c>
      <c r="I2" s="20">
        <v>45004</v>
      </c>
      <c r="J2" s="20">
        <v>45011</v>
      </c>
      <c r="K2" s="20">
        <v>45018</v>
      </c>
      <c r="L2" s="20">
        <v>45025</v>
      </c>
      <c r="M2" s="20">
        <v>45032</v>
      </c>
      <c r="N2" s="20">
        <v>45039</v>
      </c>
      <c r="O2" s="20">
        <v>45046</v>
      </c>
      <c r="P2" s="20">
        <v>45053</v>
      </c>
      <c r="Q2" s="20">
        <v>45060</v>
      </c>
      <c r="R2" s="20">
        <v>45067</v>
      </c>
      <c r="S2" s="20">
        <v>45074</v>
      </c>
      <c r="T2" s="20">
        <v>45081</v>
      </c>
      <c r="U2" s="20">
        <v>45088</v>
      </c>
      <c r="V2" s="20">
        <v>45095</v>
      </c>
      <c r="W2" s="20">
        <v>45102</v>
      </c>
      <c r="X2" s="20">
        <v>45109</v>
      </c>
      <c r="Y2" s="20">
        <v>45116</v>
      </c>
      <c r="Z2" s="20">
        <v>45123</v>
      </c>
      <c r="AA2" s="20">
        <v>45130</v>
      </c>
      <c r="AB2" s="20">
        <v>45137</v>
      </c>
      <c r="AC2" s="20">
        <v>45144</v>
      </c>
      <c r="AD2" s="20">
        <v>45151</v>
      </c>
      <c r="AE2" s="20">
        <v>45158</v>
      </c>
      <c r="AF2" s="20">
        <v>45165</v>
      </c>
      <c r="AG2" s="20">
        <v>45172</v>
      </c>
      <c r="AH2" s="20">
        <v>45179</v>
      </c>
      <c r="AI2" s="20">
        <v>45186</v>
      </c>
      <c r="AJ2" s="20">
        <v>45193</v>
      </c>
      <c r="AK2" s="20">
        <v>45200</v>
      </c>
      <c r="AL2" s="20">
        <v>45207</v>
      </c>
      <c r="AM2" s="20">
        <v>45214</v>
      </c>
      <c r="AN2" s="20">
        <v>45221</v>
      </c>
      <c r="AO2" s="20">
        <v>45228</v>
      </c>
      <c r="AP2" s="20">
        <v>45235</v>
      </c>
      <c r="AQ2" s="20">
        <v>45242</v>
      </c>
      <c r="AR2" s="20">
        <v>45249</v>
      </c>
    </row>
    <row r="3" spans="1:46" x14ac:dyDescent="0.25">
      <c r="B3" s="7"/>
      <c r="C3" s="10" t="s">
        <v>5</v>
      </c>
      <c r="D3" s="8">
        <v>1</v>
      </c>
      <c r="E3" s="8">
        <v>2</v>
      </c>
      <c r="F3" s="8">
        <v>3</v>
      </c>
      <c r="G3" s="8">
        <v>4</v>
      </c>
      <c r="H3" s="8">
        <v>5</v>
      </c>
      <c r="I3" s="8">
        <v>6</v>
      </c>
      <c r="J3" s="8">
        <v>7</v>
      </c>
      <c r="K3" s="8">
        <v>8</v>
      </c>
      <c r="L3" s="8">
        <v>9</v>
      </c>
      <c r="M3" s="8">
        <v>10</v>
      </c>
      <c r="N3" s="8">
        <v>11</v>
      </c>
      <c r="O3" s="8">
        <v>12</v>
      </c>
      <c r="P3" s="8">
        <v>13</v>
      </c>
      <c r="Q3" s="8">
        <v>14</v>
      </c>
      <c r="R3" s="8">
        <v>15</v>
      </c>
      <c r="S3" s="8">
        <v>16</v>
      </c>
      <c r="T3" s="8">
        <v>17</v>
      </c>
      <c r="U3" s="8">
        <v>18</v>
      </c>
      <c r="V3" s="8">
        <v>19</v>
      </c>
      <c r="W3" s="8">
        <v>20</v>
      </c>
      <c r="X3" s="8">
        <v>21</v>
      </c>
      <c r="Y3" s="8">
        <v>22</v>
      </c>
      <c r="Z3" s="8">
        <v>23</v>
      </c>
      <c r="AA3" s="8">
        <v>24</v>
      </c>
      <c r="AB3" s="8">
        <v>25</v>
      </c>
      <c r="AC3" s="8">
        <v>26</v>
      </c>
      <c r="AD3" s="8">
        <v>27</v>
      </c>
      <c r="AE3" s="8">
        <v>28</v>
      </c>
      <c r="AF3" s="8">
        <v>29</v>
      </c>
      <c r="AG3" s="8">
        <v>30</v>
      </c>
      <c r="AH3" s="8">
        <v>31</v>
      </c>
      <c r="AI3" s="8">
        <v>32</v>
      </c>
      <c r="AJ3" s="8">
        <v>33</v>
      </c>
      <c r="AK3" s="8">
        <v>34</v>
      </c>
      <c r="AL3" s="8">
        <v>35</v>
      </c>
      <c r="AM3" s="8">
        <v>36</v>
      </c>
      <c r="AN3" s="8">
        <v>37</v>
      </c>
      <c r="AO3" s="8">
        <v>38</v>
      </c>
      <c r="AP3" s="8">
        <v>39</v>
      </c>
      <c r="AQ3" s="8">
        <v>40</v>
      </c>
      <c r="AR3" s="8">
        <v>41</v>
      </c>
      <c r="AS3" s="1"/>
      <c r="AT3" s="1"/>
    </row>
    <row r="4" spans="1:46" x14ac:dyDescent="0.25">
      <c r="A4" s="27" t="s">
        <v>51</v>
      </c>
      <c r="B4" s="24" t="s">
        <v>0</v>
      </c>
      <c r="C4" s="15" t="s">
        <v>6</v>
      </c>
      <c r="D4" s="14">
        <v>2</v>
      </c>
      <c r="E4" s="18">
        <v>2</v>
      </c>
      <c r="F4" s="18">
        <v>2</v>
      </c>
      <c r="G4" s="18">
        <v>2</v>
      </c>
      <c r="H4" s="18">
        <v>2</v>
      </c>
      <c r="I4" s="14"/>
      <c r="J4" s="18"/>
      <c r="K4" s="18"/>
      <c r="L4" s="18"/>
      <c r="M4" s="18"/>
      <c r="N4" s="18"/>
      <c r="O4" s="18"/>
      <c r="P4" s="18"/>
      <c r="Q4" s="18"/>
      <c r="R4" s="18"/>
      <c r="S4" s="18"/>
      <c r="T4" s="18"/>
      <c r="U4" s="18"/>
      <c r="V4" s="18"/>
      <c r="W4" s="18"/>
      <c r="X4" s="18"/>
      <c r="Y4" s="18"/>
      <c r="Z4" s="18"/>
      <c r="AA4" s="18"/>
      <c r="AB4" s="18"/>
      <c r="AC4" s="18"/>
      <c r="AD4" s="18"/>
      <c r="AE4" s="18"/>
      <c r="AF4" s="18"/>
      <c r="AG4" s="18"/>
      <c r="AH4" s="18"/>
      <c r="AI4" s="18"/>
      <c r="AJ4" s="18"/>
      <c r="AK4" s="18"/>
      <c r="AL4" s="18"/>
      <c r="AM4" s="18"/>
      <c r="AN4" s="18"/>
      <c r="AO4" s="18"/>
      <c r="AP4" s="18"/>
      <c r="AQ4" s="18"/>
      <c r="AR4" s="19"/>
      <c r="AS4" s="50">
        <f t="shared" ref="AS4:AS16" si="0">SUM(D4:AR4)</f>
        <v>10</v>
      </c>
      <c r="AT4" s="51"/>
    </row>
    <row r="5" spans="1:46" x14ac:dyDescent="0.25">
      <c r="A5" s="27" t="s">
        <v>52</v>
      </c>
      <c r="B5" s="25" t="s">
        <v>1</v>
      </c>
      <c r="C5" s="16" t="s">
        <v>7</v>
      </c>
      <c r="D5" s="3"/>
      <c r="E5" s="1"/>
      <c r="F5" s="1"/>
      <c r="G5" s="1"/>
      <c r="H5" s="1"/>
      <c r="I5" s="3">
        <v>99</v>
      </c>
      <c r="J5" s="1" t="s">
        <v>4</v>
      </c>
      <c r="K5" s="1" t="s">
        <v>4</v>
      </c>
      <c r="L5" s="1" t="s">
        <v>4</v>
      </c>
      <c r="M5" s="1" t="s">
        <v>4</v>
      </c>
      <c r="N5" s="1" t="s">
        <v>4</v>
      </c>
      <c r="O5" s="1" t="s">
        <v>4</v>
      </c>
      <c r="P5" s="1" t="s">
        <v>4</v>
      </c>
      <c r="Q5" s="1" t="s">
        <v>4</v>
      </c>
      <c r="R5" s="1" t="s">
        <v>4</v>
      </c>
      <c r="S5" s="1" t="s">
        <v>4</v>
      </c>
      <c r="T5" s="1" t="s">
        <v>4</v>
      </c>
      <c r="U5" s="1">
        <v>80</v>
      </c>
      <c r="V5" s="1"/>
      <c r="W5" s="1"/>
      <c r="X5" s="1"/>
      <c r="Y5" s="1"/>
      <c r="Z5" s="1"/>
      <c r="AA5" s="1"/>
      <c r="AB5" s="1"/>
      <c r="AC5" s="1"/>
      <c r="AD5" s="1"/>
      <c r="AE5" s="1"/>
      <c r="AF5" s="1"/>
      <c r="AG5" s="1"/>
      <c r="AH5" s="1"/>
      <c r="AI5" s="1"/>
      <c r="AJ5" s="1"/>
      <c r="AK5" s="1"/>
      <c r="AL5" s="1"/>
      <c r="AM5" s="1"/>
      <c r="AN5" s="1"/>
      <c r="AO5" s="1"/>
      <c r="AP5" s="1"/>
      <c r="AQ5" s="1"/>
      <c r="AR5" s="4"/>
      <c r="AS5" s="50">
        <f t="shared" si="0"/>
        <v>179</v>
      </c>
      <c r="AT5" s="51"/>
    </row>
    <row r="6" spans="1:46" x14ac:dyDescent="0.25">
      <c r="A6" s="27" t="s">
        <v>53</v>
      </c>
      <c r="B6" s="25" t="s">
        <v>26</v>
      </c>
      <c r="C6" s="16" t="s">
        <v>8</v>
      </c>
      <c r="D6" s="3"/>
      <c r="E6" s="1"/>
      <c r="F6" s="1"/>
      <c r="G6" s="1"/>
      <c r="H6" s="1"/>
      <c r="I6" s="3"/>
      <c r="J6" s="1"/>
      <c r="K6" s="1"/>
      <c r="L6" s="1"/>
      <c r="M6" s="1"/>
      <c r="N6" s="1"/>
      <c r="O6" s="1"/>
      <c r="P6" s="1"/>
      <c r="Q6" s="1"/>
      <c r="R6" s="1"/>
      <c r="S6" s="1"/>
      <c r="U6" s="6"/>
      <c r="V6" s="1">
        <v>120</v>
      </c>
      <c r="W6" s="1" t="s">
        <v>4</v>
      </c>
      <c r="X6" s="1" t="s">
        <v>4</v>
      </c>
      <c r="Y6" s="1" t="s">
        <v>4</v>
      </c>
      <c r="Z6" s="1" t="s">
        <v>4</v>
      </c>
      <c r="AA6" s="1">
        <v>150</v>
      </c>
      <c r="AB6" s="1" t="s">
        <v>4</v>
      </c>
      <c r="AC6" s="1" t="s">
        <v>4</v>
      </c>
      <c r="AD6" s="1" t="s">
        <v>4</v>
      </c>
      <c r="AE6" s="1" t="s">
        <v>4</v>
      </c>
      <c r="AF6" s="1" t="s">
        <v>4</v>
      </c>
      <c r="AG6" s="1">
        <v>130</v>
      </c>
      <c r="AH6" s="1"/>
      <c r="AI6" s="1"/>
      <c r="AJ6" s="1"/>
      <c r="AK6" s="1"/>
      <c r="AL6" s="1"/>
      <c r="AM6" s="1"/>
      <c r="AN6" s="1"/>
      <c r="AO6" s="1"/>
      <c r="AP6" s="1"/>
      <c r="AQ6" s="1"/>
      <c r="AR6" s="4"/>
      <c r="AS6" s="50">
        <f t="shared" si="0"/>
        <v>400</v>
      </c>
      <c r="AT6" s="51"/>
    </row>
    <row r="7" spans="1:46" x14ac:dyDescent="0.25">
      <c r="A7" s="27" t="s">
        <v>54</v>
      </c>
      <c r="B7" s="25" t="s">
        <v>27</v>
      </c>
      <c r="C7" s="16" t="s">
        <v>9</v>
      </c>
      <c r="D7" s="3"/>
      <c r="E7" s="1"/>
      <c r="F7" s="1"/>
      <c r="G7" s="1"/>
      <c r="H7" s="1"/>
      <c r="I7" s="3"/>
      <c r="J7" s="1"/>
      <c r="K7" s="1"/>
      <c r="L7" s="1"/>
      <c r="M7" s="1"/>
      <c r="N7" s="1"/>
      <c r="O7" s="1"/>
      <c r="P7" s="1"/>
      <c r="Q7" s="1"/>
      <c r="R7" s="1"/>
      <c r="S7" s="1"/>
      <c r="T7" s="1"/>
      <c r="U7" s="4"/>
      <c r="V7" s="1"/>
      <c r="W7" s="1"/>
      <c r="X7" s="1"/>
      <c r="Y7" s="1"/>
      <c r="Z7" s="1"/>
      <c r="AA7" s="1"/>
      <c r="AB7" s="1"/>
      <c r="AC7" s="1"/>
      <c r="AD7" s="1"/>
      <c r="AE7" s="1"/>
      <c r="AF7" s="1">
        <v>22</v>
      </c>
      <c r="AG7" s="1">
        <v>25</v>
      </c>
      <c r="AH7" s="1">
        <v>224</v>
      </c>
      <c r="AI7" s="1">
        <v>22</v>
      </c>
      <c r="AJ7" s="1">
        <v>12</v>
      </c>
      <c r="AK7" s="1">
        <v>12</v>
      </c>
      <c r="AL7" s="1">
        <v>12</v>
      </c>
      <c r="AM7" s="1">
        <v>16</v>
      </c>
      <c r="AN7" s="1">
        <v>26</v>
      </c>
      <c r="AO7" s="1">
        <v>33</v>
      </c>
      <c r="AP7" s="1"/>
      <c r="AQ7" s="1"/>
      <c r="AR7" s="4"/>
      <c r="AS7" s="50">
        <f t="shared" si="0"/>
        <v>404</v>
      </c>
      <c r="AT7" s="51"/>
    </row>
    <row r="8" spans="1:46" x14ac:dyDescent="0.25">
      <c r="A8" s="27" t="s">
        <v>55</v>
      </c>
      <c r="B8" s="25" t="s">
        <v>31</v>
      </c>
      <c r="C8" s="16" t="s">
        <v>10</v>
      </c>
      <c r="D8" s="3"/>
      <c r="E8" s="1"/>
      <c r="F8" s="1"/>
      <c r="G8" s="1"/>
      <c r="H8" s="1"/>
      <c r="I8" s="3"/>
      <c r="J8" s="1"/>
      <c r="K8" s="1"/>
      <c r="L8" s="1"/>
      <c r="M8" s="1"/>
      <c r="N8" s="1"/>
      <c r="O8" s="1"/>
      <c r="P8" s="1"/>
      <c r="Q8" s="1"/>
      <c r="R8" s="1"/>
      <c r="S8" s="1"/>
      <c r="T8" s="1"/>
      <c r="U8" s="4"/>
      <c r="V8" s="1"/>
      <c r="W8" s="1"/>
      <c r="X8" s="1"/>
      <c r="Y8" s="1"/>
      <c r="Z8" s="1"/>
      <c r="AA8" s="1"/>
      <c r="AB8" s="1"/>
      <c r="AC8" s="1"/>
      <c r="AD8" s="1"/>
      <c r="AE8" s="1"/>
      <c r="AF8" s="1"/>
      <c r="AG8" s="1"/>
      <c r="AH8" s="1"/>
      <c r="AI8" s="1"/>
      <c r="AJ8" s="1"/>
      <c r="AK8" s="1"/>
      <c r="AL8" s="1"/>
      <c r="AM8" s="1"/>
      <c r="AN8" s="1"/>
      <c r="AO8" s="4"/>
      <c r="AP8" s="3">
        <v>8</v>
      </c>
      <c r="AQ8" s="1">
        <v>7</v>
      </c>
      <c r="AR8" s="4">
        <v>9</v>
      </c>
      <c r="AS8" s="50">
        <f t="shared" si="0"/>
        <v>24</v>
      </c>
      <c r="AT8" s="51"/>
    </row>
    <row r="9" spans="1:46" x14ac:dyDescent="0.25">
      <c r="A9" s="27" t="s">
        <v>56</v>
      </c>
      <c r="B9" s="25" t="s">
        <v>2</v>
      </c>
      <c r="C9" s="16"/>
      <c r="D9" s="3"/>
      <c r="E9" s="1"/>
      <c r="F9" s="1"/>
      <c r="G9" s="1"/>
      <c r="H9" s="1"/>
      <c r="I9" s="3"/>
      <c r="J9" s="1"/>
      <c r="K9" s="1"/>
      <c r="L9" s="1"/>
      <c r="M9" s="1"/>
      <c r="N9" s="1"/>
      <c r="O9" s="1"/>
      <c r="P9" s="1"/>
      <c r="Q9" s="1"/>
      <c r="R9" s="1"/>
      <c r="S9" s="1"/>
      <c r="T9" s="1"/>
      <c r="U9" s="4"/>
      <c r="V9" s="1"/>
      <c r="W9" s="1"/>
      <c r="X9" s="1"/>
      <c r="Y9" s="1"/>
      <c r="Z9" s="1"/>
      <c r="AA9" s="1"/>
      <c r="AB9" s="1"/>
      <c r="AC9" s="1"/>
      <c r="AD9" s="1"/>
      <c r="AE9" s="1"/>
      <c r="AF9" s="1"/>
      <c r="AG9" s="1"/>
      <c r="AH9" s="1"/>
      <c r="AI9" s="1"/>
      <c r="AJ9" s="1"/>
      <c r="AK9" s="1"/>
      <c r="AL9" s="1"/>
      <c r="AM9" s="1"/>
      <c r="AN9" s="1"/>
      <c r="AO9" s="4"/>
      <c r="AP9" s="3"/>
      <c r="AQ9" s="1"/>
      <c r="AR9" s="4"/>
      <c r="AS9" s="50"/>
      <c r="AT9" s="51"/>
    </row>
    <row r="10" spans="1:46" x14ac:dyDescent="0.25">
      <c r="A10" s="27"/>
      <c r="B10" s="25"/>
      <c r="C10" s="16"/>
      <c r="D10" s="3"/>
      <c r="E10" s="1"/>
      <c r="F10" s="1"/>
      <c r="G10" s="1"/>
      <c r="H10" s="1"/>
      <c r="I10" s="3"/>
      <c r="J10" s="1"/>
      <c r="K10" s="1"/>
      <c r="L10" s="1"/>
      <c r="M10" s="1"/>
      <c r="N10" s="1"/>
      <c r="O10" s="1"/>
      <c r="P10" s="1"/>
      <c r="Q10" s="1"/>
      <c r="R10" s="1"/>
      <c r="S10" s="1"/>
      <c r="T10" s="1"/>
      <c r="U10" s="4"/>
      <c r="V10" s="1"/>
      <c r="W10" s="1"/>
      <c r="X10" s="1"/>
      <c r="Y10" s="1"/>
      <c r="Z10" s="1"/>
      <c r="AA10" s="1"/>
      <c r="AB10" s="1"/>
      <c r="AC10" s="1"/>
      <c r="AD10" s="1"/>
      <c r="AE10" s="1"/>
      <c r="AF10" s="1"/>
      <c r="AG10" s="1"/>
      <c r="AH10" s="1"/>
      <c r="AI10" s="1"/>
      <c r="AJ10" s="1"/>
      <c r="AK10" s="1"/>
      <c r="AL10" s="1"/>
      <c r="AM10" s="1"/>
      <c r="AN10" s="1"/>
      <c r="AO10" s="4"/>
      <c r="AP10" s="3"/>
      <c r="AQ10" s="1"/>
      <c r="AR10" s="4"/>
      <c r="AS10" s="50"/>
      <c r="AT10" s="51"/>
    </row>
    <row r="11" spans="1:46" x14ac:dyDescent="0.25">
      <c r="A11" s="27" t="s">
        <v>57</v>
      </c>
      <c r="B11" s="25" t="s">
        <v>28</v>
      </c>
      <c r="C11" s="16" t="s">
        <v>11</v>
      </c>
      <c r="D11" s="3"/>
      <c r="E11" s="1"/>
      <c r="F11" s="1"/>
      <c r="G11" s="1"/>
      <c r="H11" s="1"/>
      <c r="I11" s="3"/>
      <c r="J11" s="1"/>
      <c r="K11" s="1">
        <v>12</v>
      </c>
      <c r="L11" s="1">
        <v>12</v>
      </c>
      <c r="M11" s="1">
        <v>15</v>
      </c>
      <c r="N11" s="1">
        <v>15</v>
      </c>
      <c r="O11" s="1">
        <v>18</v>
      </c>
      <c r="P11" s="1"/>
      <c r="Q11" s="1"/>
      <c r="R11" s="1"/>
      <c r="S11" s="1"/>
      <c r="T11" s="1"/>
      <c r="U11" s="4"/>
      <c r="V11" s="1"/>
      <c r="W11" s="1"/>
      <c r="X11" s="1"/>
      <c r="Y11" s="1"/>
      <c r="Z11" s="1"/>
      <c r="AA11" s="1"/>
      <c r="AB11" s="1"/>
      <c r="AC11" s="1"/>
      <c r="AD11" s="1"/>
      <c r="AE11" s="1"/>
      <c r="AF11" s="1"/>
      <c r="AG11" s="1"/>
      <c r="AH11" s="1"/>
      <c r="AI11" s="1"/>
      <c r="AJ11" s="1"/>
      <c r="AK11" s="1"/>
      <c r="AL11" s="1"/>
      <c r="AM11" s="1"/>
      <c r="AN11" s="1"/>
      <c r="AO11" s="4"/>
      <c r="AP11" s="3"/>
      <c r="AQ11" s="1"/>
      <c r="AR11" s="4"/>
      <c r="AS11" s="50">
        <f t="shared" si="0"/>
        <v>72</v>
      </c>
      <c r="AT11" s="51"/>
    </row>
    <row r="12" spans="1:46" x14ac:dyDescent="0.25">
      <c r="A12" s="27"/>
      <c r="B12" s="25"/>
      <c r="C12" s="16"/>
      <c r="D12" s="3"/>
      <c r="E12" s="1"/>
      <c r="F12" s="1"/>
      <c r="G12" s="1"/>
      <c r="H12" s="1"/>
      <c r="I12" s="3"/>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4"/>
      <c r="AP12" s="3"/>
      <c r="AQ12" s="1"/>
      <c r="AR12" s="4"/>
      <c r="AS12" s="50"/>
      <c r="AT12" s="51"/>
    </row>
    <row r="13" spans="1:46" x14ac:dyDescent="0.25">
      <c r="A13" s="27" t="s">
        <v>58</v>
      </c>
      <c r="B13" s="25" t="s">
        <v>29</v>
      </c>
      <c r="C13" s="16" t="s">
        <v>12</v>
      </c>
      <c r="D13" s="3"/>
      <c r="E13" s="1"/>
      <c r="F13" s="1"/>
      <c r="G13" s="1"/>
      <c r="H13" s="1"/>
      <c r="I13" s="3"/>
      <c r="J13" s="1">
        <v>5</v>
      </c>
      <c r="K13" s="1">
        <v>5</v>
      </c>
      <c r="L13" s="1">
        <v>5</v>
      </c>
      <c r="M13" s="1">
        <v>8</v>
      </c>
      <c r="N13" s="1">
        <v>8</v>
      </c>
      <c r="O13" s="1">
        <v>8</v>
      </c>
      <c r="P13" s="3"/>
      <c r="Q13" s="1"/>
      <c r="R13" s="1"/>
      <c r="S13" s="1"/>
      <c r="T13" s="1"/>
      <c r="U13" s="1"/>
      <c r="V13" s="1"/>
      <c r="W13" s="1"/>
      <c r="X13" s="1"/>
      <c r="Y13" s="1"/>
      <c r="Z13" s="1"/>
      <c r="AA13" s="1"/>
      <c r="AB13" s="1"/>
      <c r="AC13" s="1"/>
      <c r="AD13" s="1"/>
      <c r="AE13" s="1"/>
      <c r="AF13" s="1"/>
      <c r="AG13" s="1"/>
      <c r="AH13" s="1"/>
      <c r="AI13" s="1"/>
      <c r="AJ13" s="1"/>
      <c r="AK13" s="1"/>
      <c r="AL13" s="1"/>
      <c r="AM13" s="1"/>
      <c r="AN13" s="1"/>
      <c r="AO13" s="4"/>
      <c r="AP13" s="3"/>
      <c r="AQ13" s="1"/>
      <c r="AR13" s="4"/>
      <c r="AS13" s="50">
        <f t="shared" si="0"/>
        <v>39</v>
      </c>
      <c r="AT13" s="51"/>
    </row>
    <row r="14" spans="1:46" x14ac:dyDescent="0.25">
      <c r="A14" s="27" t="s">
        <v>59</v>
      </c>
      <c r="B14" s="25" t="s">
        <v>3</v>
      </c>
      <c r="C14" s="16" t="s">
        <v>13</v>
      </c>
      <c r="D14" s="3"/>
      <c r="E14" s="1"/>
      <c r="F14" s="1"/>
      <c r="G14" s="1"/>
      <c r="H14" s="1"/>
      <c r="I14" s="1"/>
      <c r="J14" s="1"/>
      <c r="K14" s="1"/>
      <c r="L14" s="1"/>
      <c r="M14" s="1"/>
      <c r="N14" s="1"/>
      <c r="O14" s="1"/>
      <c r="P14" s="3"/>
      <c r="Q14" s="1"/>
      <c r="R14" s="1"/>
      <c r="S14" s="1"/>
      <c r="T14" s="1"/>
      <c r="U14" s="1"/>
      <c r="V14" s="1"/>
      <c r="W14" s="1"/>
      <c r="X14" s="1"/>
      <c r="Y14" s="1"/>
      <c r="Z14" s="1"/>
      <c r="AA14" s="1"/>
      <c r="AB14" s="1"/>
      <c r="AC14" s="1"/>
      <c r="AD14" s="1"/>
      <c r="AE14" s="1"/>
      <c r="AF14" s="1"/>
      <c r="AG14" s="1"/>
      <c r="AH14" s="1"/>
      <c r="AI14" s="1"/>
      <c r="AJ14" s="1"/>
      <c r="AK14" s="1">
        <v>87</v>
      </c>
      <c r="AL14" s="1">
        <v>44</v>
      </c>
      <c r="AM14" s="1"/>
      <c r="AN14" s="1"/>
      <c r="AO14" s="4"/>
      <c r="AP14" s="3"/>
      <c r="AQ14" s="1"/>
      <c r="AR14" s="4"/>
      <c r="AS14" s="50">
        <f t="shared" si="0"/>
        <v>131</v>
      </c>
      <c r="AT14" s="51"/>
    </row>
    <row r="15" spans="1:46" x14ac:dyDescent="0.25">
      <c r="A15" s="27"/>
      <c r="B15" s="25"/>
      <c r="C15" s="16"/>
      <c r="D15" s="3"/>
      <c r="E15" s="1"/>
      <c r="F15" s="1"/>
      <c r="G15" s="1"/>
      <c r="H15" s="1"/>
      <c r="I15" s="1"/>
      <c r="J15" s="1"/>
      <c r="K15" s="1"/>
      <c r="L15" s="1"/>
      <c r="M15" s="1"/>
      <c r="N15" s="1"/>
      <c r="O15" s="1"/>
      <c r="P15" s="3"/>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4"/>
      <c r="AS15" s="50"/>
      <c r="AT15" s="51"/>
    </row>
    <row r="16" spans="1:46" x14ac:dyDescent="0.25">
      <c r="A16" s="27" t="s">
        <v>60</v>
      </c>
      <c r="B16" s="26" t="s">
        <v>30</v>
      </c>
      <c r="C16" s="17" t="s">
        <v>14</v>
      </c>
      <c r="D16" s="12"/>
      <c r="E16" s="11"/>
      <c r="F16" s="11"/>
      <c r="G16" s="11"/>
      <c r="H16" s="11"/>
      <c r="I16" s="11"/>
      <c r="J16" s="11"/>
      <c r="K16" s="11"/>
      <c r="L16" s="11"/>
      <c r="M16" s="11"/>
      <c r="N16" s="11"/>
      <c r="O16" s="11"/>
      <c r="P16" s="12"/>
      <c r="Q16" s="11"/>
      <c r="R16" s="11"/>
      <c r="S16" s="11"/>
      <c r="T16" s="11"/>
      <c r="U16" s="11"/>
      <c r="V16" s="11"/>
      <c r="W16" s="11"/>
      <c r="X16" s="11"/>
      <c r="Y16" s="11"/>
      <c r="Z16" s="11"/>
      <c r="AA16" s="11"/>
      <c r="AB16" s="11"/>
      <c r="AC16" s="11"/>
      <c r="AD16" s="11"/>
      <c r="AE16" s="11"/>
      <c r="AF16" s="11"/>
      <c r="AG16" s="11"/>
      <c r="AH16" s="11"/>
      <c r="AI16" s="11"/>
      <c r="AJ16" s="11"/>
      <c r="AK16" s="11">
        <v>5</v>
      </c>
      <c r="AL16" s="11">
        <v>5</v>
      </c>
      <c r="AM16" s="11">
        <v>5</v>
      </c>
      <c r="AN16" s="11">
        <v>8</v>
      </c>
      <c r="AO16" s="11">
        <v>8</v>
      </c>
      <c r="AP16" s="11">
        <v>8</v>
      </c>
      <c r="AQ16" s="11" t="s">
        <v>4</v>
      </c>
      <c r="AR16" s="13" t="s">
        <v>4</v>
      </c>
      <c r="AS16" s="50">
        <f t="shared" si="0"/>
        <v>39</v>
      </c>
      <c r="AT16" s="51"/>
    </row>
    <row r="17" spans="4:46" x14ac:dyDescent="0.25">
      <c r="D17" s="5">
        <f>SUM(D4:D16)</f>
        <v>2</v>
      </c>
      <c r="E17" s="5">
        <f t="shared" ref="E17:AR17" si="1">SUM(E4:E16)</f>
        <v>2</v>
      </c>
      <c r="F17" s="5">
        <f t="shared" si="1"/>
        <v>2</v>
      </c>
      <c r="G17" s="5">
        <f t="shared" si="1"/>
        <v>2</v>
      </c>
      <c r="H17" s="5">
        <f t="shared" si="1"/>
        <v>2</v>
      </c>
      <c r="I17" s="5">
        <f t="shared" si="1"/>
        <v>99</v>
      </c>
      <c r="J17" s="5">
        <f t="shared" si="1"/>
        <v>5</v>
      </c>
      <c r="K17" s="5">
        <f t="shared" si="1"/>
        <v>17</v>
      </c>
      <c r="L17" s="5">
        <f t="shared" si="1"/>
        <v>17</v>
      </c>
      <c r="M17" s="5">
        <f t="shared" si="1"/>
        <v>23</v>
      </c>
      <c r="N17" s="5">
        <f t="shared" si="1"/>
        <v>23</v>
      </c>
      <c r="O17" s="5">
        <f t="shared" si="1"/>
        <v>26</v>
      </c>
      <c r="P17" s="5">
        <f t="shared" si="1"/>
        <v>0</v>
      </c>
      <c r="Q17" s="5">
        <f t="shared" si="1"/>
        <v>0</v>
      </c>
      <c r="R17" s="5">
        <f t="shared" si="1"/>
        <v>0</v>
      </c>
      <c r="S17" s="5">
        <f t="shared" si="1"/>
        <v>0</v>
      </c>
      <c r="T17" s="5">
        <f t="shared" si="1"/>
        <v>0</v>
      </c>
      <c r="U17" s="5">
        <f t="shared" si="1"/>
        <v>80</v>
      </c>
      <c r="V17" s="5">
        <f t="shared" si="1"/>
        <v>120</v>
      </c>
      <c r="W17" s="5">
        <f t="shared" si="1"/>
        <v>0</v>
      </c>
      <c r="X17" s="5">
        <f t="shared" si="1"/>
        <v>0</v>
      </c>
      <c r="Y17" s="5">
        <f t="shared" si="1"/>
        <v>0</v>
      </c>
      <c r="Z17" s="5">
        <f t="shared" si="1"/>
        <v>0</v>
      </c>
      <c r="AA17" s="5">
        <f t="shared" si="1"/>
        <v>150</v>
      </c>
      <c r="AB17" s="5">
        <f t="shared" si="1"/>
        <v>0</v>
      </c>
      <c r="AC17" s="5">
        <f t="shared" si="1"/>
        <v>0</v>
      </c>
      <c r="AD17" s="5">
        <f t="shared" si="1"/>
        <v>0</v>
      </c>
      <c r="AE17" s="5">
        <f t="shared" si="1"/>
        <v>0</v>
      </c>
      <c r="AF17" s="5">
        <f t="shared" si="1"/>
        <v>22</v>
      </c>
      <c r="AG17" s="5">
        <f t="shared" si="1"/>
        <v>155</v>
      </c>
      <c r="AH17" s="5">
        <f t="shared" si="1"/>
        <v>224</v>
      </c>
      <c r="AI17" s="5">
        <f t="shared" si="1"/>
        <v>22</v>
      </c>
      <c r="AJ17" s="5">
        <f t="shared" si="1"/>
        <v>12</v>
      </c>
      <c r="AK17" s="5">
        <f t="shared" si="1"/>
        <v>104</v>
      </c>
      <c r="AL17" s="5">
        <f t="shared" si="1"/>
        <v>61</v>
      </c>
      <c r="AM17" s="5">
        <f t="shared" si="1"/>
        <v>21</v>
      </c>
      <c r="AN17" s="5">
        <f t="shared" si="1"/>
        <v>34</v>
      </c>
      <c r="AO17" s="5">
        <f t="shared" si="1"/>
        <v>41</v>
      </c>
      <c r="AP17" s="5">
        <f t="shared" si="1"/>
        <v>16</v>
      </c>
      <c r="AQ17" s="5">
        <f t="shared" si="1"/>
        <v>7</v>
      </c>
      <c r="AR17" s="5">
        <f t="shared" si="1"/>
        <v>9</v>
      </c>
      <c r="AS17" s="52">
        <f>SUM(D17:AR17)</f>
        <v>1298</v>
      </c>
      <c r="AT17" s="51"/>
    </row>
    <row r="21" spans="4:46" x14ac:dyDescent="0.25">
      <c r="E21" s="21"/>
      <c r="F21" s="21"/>
      <c r="G21" s="21"/>
      <c r="H21" s="21"/>
      <c r="I21" s="21"/>
      <c r="J21" s="21"/>
      <c r="K21" s="21"/>
      <c r="L21" s="21"/>
      <c r="M21" s="21"/>
    </row>
    <row r="33" spans="4:17" ht="20.65" customHeight="1" x14ac:dyDescent="0.25">
      <c r="G33" s="48" t="s">
        <v>43</v>
      </c>
      <c r="H33" s="48"/>
      <c r="I33" s="49"/>
      <c r="K33" s="48" t="s">
        <v>44</v>
      </c>
      <c r="L33" s="48"/>
      <c r="M33" s="49"/>
      <c r="N33" s="49"/>
    </row>
    <row r="35" spans="4:17" ht="15.75" thickBot="1" x14ac:dyDescent="0.3">
      <c r="D35" s="22" t="s">
        <v>38</v>
      </c>
      <c r="E35" s="23"/>
      <c r="F35" s="23"/>
      <c r="G35" s="23"/>
      <c r="H35" s="23"/>
      <c r="I35" s="23"/>
      <c r="J35" s="23"/>
      <c r="K35" s="23"/>
      <c r="L35" s="23"/>
      <c r="M35" s="23"/>
      <c r="N35" s="23"/>
      <c r="O35" s="23"/>
      <c r="P35" s="23"/>
      <c r="Q35" s="23"/>
    </row>
    <row r="36" spans="4:17" ht="15.75" thickTop="1" x14ac:dyDescent="0.25">
      <c r="D36" t="s">
        <v>40</v>
      </c>
    </row>
    <row r="37" spans="4:17" x14ac:dyDescent="0.25">
      <c r="D37" t="s">
        <v>42</v>
      </c>
    </row>
    <row r="38" spans="4:17" x14ac:dyDescent="0.25">
      <c r="D38" t="s">
        <v>41</v>
      </c>
    </row>
    <row r="40" spans="4:17" x14ac:dyDescent="0.25">
      <c r="D40" t="s">
        <v>22</v>
      </c>
    </row>
    <row r="41" spans="4:17" x14ac:dyDescent="0.25">
      <c r="D41" t="s">
        <v>23</v>
      </c>
    </row>
    <row r="42" spans="4:17" x14ac:dyDescent="0.25">
      <c r="D42" t="s">
        <v>33</v>
      </c>
    </row>
    <row r="43" spans="4:17" x14ac:dyDescent="0.25">
      <c r="D43" t="s">
        <v>35</v>
      </c>
    </row>
    <row r="44" spans="4:17" x14ac:dyDescent="0.25">
      <c r="D44" t="s">
        <v>36</v>
      </c>
    </row>
    <row r="45" spans="4:17" x14ac:dyDescent="0.25">
      <c r="D45" t="s">
        <v>34</v>
      </c>
    </row>
    <row r="46" spans="4:17" x14ac:dyDescent="0.25">
      <c r="D46" t="s">
        <v>37</v>
      </c>
    </row>
    <row r="47" spans="4:17" x14ac:dyDescent="0.25">
      <c r="D47" t="s">
        <v>32</v>
      </c>
    </row>
    <row r="48" spans="4:17" x14ac:dyDescent="0.25">
      <c r="D48" t="s">
        <v>25</v>
      </c>
    </row>
    <row r="50" spans="4:4" x14ac:dyDescent="0.25">
      <c r="D50" t="s">
        <v>39</v>
      </c>
    </row>
  </sheetData>
  <sheetProtection sheet="1" objects="1" scenarios="1"/>
  <mergeCells count="16">
    <mergeCell ref="AS9:AT9"/>
    <mergeCell ref="AS4:AT4"/>
    <mergeCell ref="AS5:AT5"/>
    <mergeCell ref="AS6:AT6"/>
    <mergeCell ref="AS7:AT7"/>
    <mergeCell ref="AS8:AT8"/>
    <mergeCell ref="AS16:AT16"/>
    <mergeCell ref="AS17:AT17"/>
    <mergeCell ref="G33:I33"/>
    <mergeCell ref="K33:N33"/>
    <mergeCell ref="AS10:AT10"/>
    <mergeCell ref="AS11:AT11"/>
    <mergeCell ref="AS12:AT12"/>
    <mergeCell ref="AS13:AT13"/>
    <mergeCell ref="AS14:AT14"/>
    <mergeCell ref="AS15:AT15"/>
  </mergeCells>
  <conditionalFormatting sqref="D6:S6 V6:AR6 D7:AR9">
    <cfRule type="cellIs" dxfId="4" priority="3" operator="greaterThan">
      <formula>0</formula>
    </cfRule>
  </conditionalFormatting>
  <conditionalFormatting sqref="D4:AR5">
    <cfRule type="cellIs" dxfId="3" priority="1" operator="greaterThan">
      <formula>0</formula>
    </cfRule>
  </conditionalFormatting>
  <conditionalFormatting sqref="D11:AR16">
    <cfRule type="cellIs" dxfId="2" priority="2" operator="greaterThan">
      <formula>0</formula>
    </cfRule>
  </conditionalFormatting>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EBCE65-13FA-4D5C-9560-7DAE689CC71D}">
  <dimension ref="A1:AT78"/>
  <sheetViews>
    <sheetView tabSelected="1" zoomScale="80" zoomScaleNormal="80" workbookViewId="0"/>
  </sheetViews>
  <sheetFormatPr defaultRowHeight="15" x14ac:dyDescent="0.25"/>
  <cols>
    <col min="1" max="1" width="5.85546875" customWidth="1"/>
    <col min="2" max="2" width="17.5703125" customWidth="1"/>
    <col min="3" max="3" width="20" customWidth="1"/>
    <col min="4" max="12" width="4.42578125" customWidth="1"/>
    <col min="13" max="13" width="4" bestFit="1" customWidth="1"/>
    <col min="14" max="44" width="4.42578125" customWidth="1"/>
    <col min="45" max="46" width="3.7109375" customWidth="1"/>
  </cols>
  <sheetData>
    <row r="1" spans="1:46" x14ac:dyDescent="0.25">
      <c r="N1" t="s">
        <v>24</v>
      </c>
    </row>
    <row r="2" spans="1:46" s="2" customFormat="1" ht="67.5" customHeight="1" x14ac:dyDescent="0.25">
      <c r="D2" s="20">
        <v>44969</v>
      </c>
      <c r="E2" s="20">
        <v>44976</v>
      </c>
      <c r="F2" s="20">
        <v>44983</v>
      </c>
      <c r="G2" s="20">
        <v>44990</v>
      </c>
      <c r="H2" s="20">
        <v>44997</v>
      </c>
      <c r="I2" s="20">
        <v>45004</v>
      </c>
      <c r="J2" s="20">
        <v>45011</v>
      </c>
      <c r="K2" s="20">
        <v>45018</v>
      </c>
      <c r="L2" s="20">
        <v>45025</v>
      </c>
      <c r="M2" s="20">
        <v>45032</v>
      </c>
      <c r="N2" s="20">
        <v>45039</v>
      </c>
      <c r="O2" s="20">
        <v>45046</v>
      </c>
      <c r="P2" s="20">
        <v>45053</v>
      </c>
      <c r="Q2" s="20">
        <v>45060</v>
      </c>
      <c r="R2" s="20">
        <v>45067</v>
      </c>
      <c r="S2" s="20">
        <v>45074</v>
      </c>
      <c r="T2" s="20">
        <v>45081</v>
      </c>
      <c r="U2" s="20">
        <v>45088</v>
      </c>
      <c r="V2" s="20">
        <v>45095</v>
      </c>
      <c r="W2" s="20">
        <v>45102</v>
      </c>
      <c r="X2" s="20">
        <v>45109</v>
      </c>
      <c r="Y2" s="20">
        <v>45116</v>
      </c>
      <c r="Z2" s="20">
        <v>45123</v>
      </c>
      <c r="AA2" s="20">
        <v>45130</v>
      </c>
      <c r="AB2" s="20">
        <v>45137</v>
      </c>
      <c r="AC2" s="20">
        <v>45144</v>
      </c>
      <c r="AD2" s="20">
        <v>45151</v>
      </c>
      <c r="AE2" s="20">
        <v>45158</v>
      </c>
      <c r="AF2" s="20">
        <v>45165</v>
      </c>
      <c r="AG2" s="20">
        <v>45172</v>
      </c>
      <c r="AH2" s="20">
        <v>45179</v>
      </c>
      <c r="AI2" s="20">
        <v>45186</v>
      </c>
      <c r="AJ2" s="20">
        <v>45193</v>
      </c>
      <c r="AK2" s="20">
        <v>45200</v>
      </c>
      <c r="AL2" s="20">
        <v>45207</v>
      </c>
      <c r="AM2" s="20">
        <v>45214</v>
      </c>
      <c r="AN2" s="20">
        <v>45221</v>
      </c>
      <c r="AO2" s="20">
        <v>45228</v>
      </c>
      <c r="AP2" s="20">
        <v>45235</v>
      </c>
      <c r="AQ2" s="20">
        <v>45242</v>
      </c>
      <c r="AR2" s="20">
        <v>45249</v>
      </c>
    </row>
    <row r="3" spans="1:46" x14ac:dyDescent="0.25">
      <c r="B3" s="7"/>
      <c r="C3" s="10" t="s">
        <v>5</v>
      </c>
      <c r="D3" s="8">
        <v>1</v>
      </c>
      <c r="E3" s="8">
        <v>2</v>
      </c>
      <c r="F3" s="8">
        <v>3</v>
      </c>
      <c r="G3" s="8">
        <v>4</v>
      </c>
      <c r="H3" s="8">
        <v>5</v>
      </c>
      <c r="I3" s="8">
        <v>6</v>
      </c>
      <c r="J3" s="8">
        <v>7</v>
      </c>
      <c r="K3" s="8">
        <v>8</v>
      </c>
      <c r="L3" s="8">
        <v>9</v>
      </c>
      <c r="M3" s="8">
        <v>10</v>
      </c>
      <c r="N3" s="8">
        <v>11</v>
      </c>
      <c r="O3" s="8">
        <v>12</v>
      </c>
      <c r="P3" s="8">
        <v>13</v>
      </c>
      <c r="Q3" s="8">
        <v>14</v>
      </c>
      <c r="R3" s="8">
        <v>15</v>
      </c>
      <c r="S3" s="8">
        <v>16</v>
      </c>
      <c r="T3" s="8">
        <v>17</v>
      </c>
      <c r="U3" s="8">
        <v>18</v>
      </c>
      <c r="V3" s="8">
        <v>19</v>
      </c>
      <c r="W3" s="8">
        <v>20</v>
      </c>
      <c r="X3" s="8">
        <v>21</v>
      </c>
      <c r="Y3" s="8">
        <v>22</v>
      </c>
      <c r="Z3" s="8">
        <v>23</v>
      </c>
      <c r="AA3" s="8">
        <v>24</v>
      </c>
      <c r="AB3" s="8">
        <v>25</v>
      </c>
      <c r="AC3" s="8">
        <v>26</v>
      </c>
      <c r="AD3" s="8">
        <v>27</v>
      </c>
      <c r="AE3" s="8">
        <v>28</v>
      </c>
      <c r="AF3" s="8">
        <v>29</v>
      </c>
      <c r="AG3" s="8">
        <v>30</v>
      </c>
      <c r="AH3" s="8">
        <v>31</v>
      </c>
      <c r="AI3" s="8">
        <v>32</v>
      </c>
      <c r="AJ3" s="8">
        <v>33</v>
      </c>
      <c r="AK3" s="8">
        <v>34</v>
      </c>
      <c r="AL3" s="8">
        <v>35</v>
      </c>
      <c r="AM3" s="8">
        <v>36</v>
      </c>
      <c r="AN3" s="8">
        <v>37</v>
      </c>
      <c r="AO3" s="8">
        <v>38</v>
      </c>
      <c r="AP3" s="8">
        <v>39</v>
      </c>
      <c r="AQ3" s="8">
        <v>40</v>
      </c>
      <c r="AR3" s="8">
        <v>41</v>
      </c>
      <c r="AS3" s="1"/>
      <c r="AT3" s="1"/>
    </row>
    <row r="4" spans="1:46" x14ac:dyDescent="0.25">
      <c r="A4" s="27" t="s">
        <v>51</v>
      </c>
      <c r="B4" s="24" t="s">
        <v>0</v>
      </c>
      <c r="C4" s="15" t="s">
        <v>6</v>
      </c>
      <c r="D4" s="35">
        <v>2</v>
      </c>
      <c r="E4" s="36">
        <v>3</v>
      </c>
      <c r="F4" s="36">
        <v>4</v>
      </c>
      <c r="G4" s="36">
        <v>4</v>
      </c>
      <c r="H4" s="36">
        <v>2</v>
      </c>
      <c r="I4" s="14"/>
      <c r="J4" s="18"/>
      <c r="K4" s="18"/>
      <c r="L4" s="18"/>
      <c r="M4" s="18"/>
      <c r="N4" s="18"/>
      <c r="O4" s="18"/>
      <c r="P4" s="18"/>
      <c r="Q4" s="18"/>
      <c r="R4" s="18"/>
      <c r="S4" s="18"/>
      <c r="T4" s="18"/>
      <c r="U4" s="18"/>
      <c r="V4" s="18"/>
      <c r="W4" s="18"/>
      <c r="X4" s="18"/>
      <c r="Y4" s="18"/>
      <c r="Z4" s="18"/>
      <c r="AA4" s="18"/>
      <c r="AB4" s="18"/>
      <c r="AC4" s="18"/>
      <c r="AD4" s="18"/>
      <c r="AE4" s="18"/>
      <c r="AF4" s="18"/>
      <c r="AG4" s="18"/>
      <c r="AH4" s="18"/>
      <c r="AI4" s="18"/>
      <c r="AJ4" s="18"/>
      <c r="AK4" s="18"/>
      <c r="AL4" s="18"/>
      <c r="AM4" s="18"/>
      <c r="AN4" s="18"/>
      <c r="AO4" s="18"/>
      <c r="AP4" s="18"/>
      <c r="AQ4" s="18"/>
      <c r="AR4" s="19"/>
      <c r="AS4" s="50">
        <f>SUM(D4:AR4)</f>
        <v>15</v>
      </c>
      <c r="AT4" s="51"/>
    </row>
    <row r="5" spans="1:46" x14ac:dyDescent="0.25">
      <c r="A5" s="27" t="s">
        <v>52</v>
      </c>
      <c r="B5" s="25" t="s">
        <v>1</v>
      </c>
      <c r="C5" s="16" t="s">
        <v>7</v>
      </c>
      <c r="D5" s="3"/>
      <c r="E5" s="1"/>
      <c r="F5" s="1"/>
      <c r="G5" s="1"/>
      <c r="H5" s="1"/>
      <c r="I5" s="37">
        <v>99</v>
      </c>
      <c r="J5" s="33">
        <v>18</v>
      </c>
      <c r="K5" s="33" t="s">
        <v>4</v>
      </c>
      <c r="L5" s="33" t="s">
        <v>4</v>
      </c>
      <c r="M5" s="33" t="s">
        <v>4</v>
      </c>
      <c r="N5" s="33" t="s">
        <v>4</v>
      </c>
      <c r="O5" s="33" t="s">
        <v>4</v>
      </c>
      <c r="P5" s="33" t="s">
        <v>4</v>
      </c>
      <c r="Q5" s="33" t="s">
        <v>4</v>
      </c>
      <c r="R5" s="33" t="s">
        <v>4</v>
      </c>
      <c r="S5" s="33" t="s">
        <v>4</v>
      </c>
      <c r="T5" s="33">
        <v>18</v>
      </c>
      <c r="U5" s="33">
        <v>80</v>
      </c>
      <c r="V5" s="1"/>
      <c r="W5" s="1"/>
      <c r="X5" s="1"/>
      <c r="Y5" s="1"/>
      <c r="Z5" s="1"/>
      <c r="AA5" s="1"/>
      <c r="AB5" s="1"/>
      <c r="AC5" s="1"/>
      <c r="AD5" s="1"/>
      <c r="AE5" s="1"/>
      <c r="AF5" s="1"/>
      <c r="AG5" s="1"/>
      <c r="AH5" s="1"/>
      <c r="AI5" s="1"/>
      <c r="AJ5" s="1"/>
      <c r="AK5" s="1"/>
      <c r="AL5" s="1"/>
      <c r="AM5" s="1"/>
      <c r="AN5" s="1"/>
      <c r="AO5" s="1"/>
      <c r="AP5" s="1"/>
      <c r="AQ5" s="1"/>
      <c r="AR5" s="4"/>
      <c r="AS5" s="50">
        <f>SUM(D5:AR5)</f>
        <v>215</v>
      </c>
      <c r="AT5" s="51"/>
    </row>
    <row r="6" spans="1:46" x14ac:dyDescent="0.25">
      <c r="A6" s="27" t="s">
        <v>53</v>
      </c>
      <c r="B6" s="25" t="s">
        <v>26</v>
      </c>
      <c r="C6" s="16" t="s">
        <v>8</v>
      </c>
      <c r="D6" s="3"/>
      <c r="E6" s="1"/>
      <c r="F6" s="1"/>
      <c r="G6" s="1"/>
      <c r="H6" s="1"/>
      <c r="I6" s="3"/>
      <c r="J6" s="1"/>
      <c r="K6" s="1"/>
      <c r="L6" s="1"/>
      <c r="M6" s="1"/>
      <c r="N6" s="1"/>
      <c r="O6" s="1"/>
      <c r="P6" s="1"/>
      <c r="Q6" s="1"/>
      <c r="R6" s="1"/>
      <c r="S6" s="1"/>
      <c r="U6" s="6"/>
      <c r="V6" s="33">
        <v>140</v>
      </c>
      <c r="W6" s="33" t="s">
        <v>4</v>
      </c>
      <c r="X6" s="33" t="s">
        <v>4</v>
      </c>
      <c r="Y6" s="33" t="s">
        <v>4</v>
      </c>
      <c r="Z6" s="33" t="s">
        <v>4</v>
      </c>
      <c r="AA6" s="33">
        <v>200</v>
      </c>
      <c r="AB6" s="33" t="s">
        <v>4</v>
      </c>
      <c r="AC6" s="33" t="s">
        <v>4</v>
      </c>
      <c r="AD6" s="33" t="s">
        <v>4</v>
      </c>
      <c r="AE6" s="33" t="s">
        <v>4</v>
      </c>
      <c r="AF6" s="33">
        <v>80</v>
      </c>
      <c r="AG6" s="33">
        <v>80</v>
      </c>
      <c r="AH6" s="1"/>
      <c r="AI6" s="1"/>
      <c r="AJ6" s="1"/>
      <c r="AK6" s="1"/>
      <c r="AL6" s="1"/>
      <c r="AM6" s="1"/>
      <c r="AN6" s="1"/>
      <c r="AO6" s="1"/>
      <c r="AP6" s="1"/>
      <c r="AQ6" s="1"/>
      <c r="AR6" s="4"/>
      <c r="AS6" s="50">
        <f>SUM(D6:AR6)</f>
        <v>500</v>
      </c>
      <c r="AT6" s="51"/>
    </row>
    <row r="7" spans="1:46" x14ac:dyDescent="0.25">
      <c r="A7" s="27" t="s">
        <v>54</v>
      </c>
      <c r="B7" s="25" t="s">
        <v>27</v>
      </c>
      <c r="C7" s="16" t="s">
        <v>9</v>
      </c>
      <c r="D7" s="3"/>
      <c r="E7" s="1"/>
      <c r="F7" s="1"/>
      <c r="G7" s="1"/>
      <c r="H7" s="1"/>
      <c r="I7" s="3"/>
      <c r="J7" s="1"/>
      <c r="K7" s="1"/>
      <c r="L7" s="1"/>
      <c r="M7" s="1"/>
      <c r="N7" s="1"/>
      <c r="O7" s="1"/>
      <c r="P7" s="1"/>
      <c r="Q7" s="1"/>
      <c r="R7" s="1"/>
      <c r="S7" s="1"/>
      <c r="T7" s="1"/>
      <c r="U7" s="4"/>
      <c r="V7" s="1"/>
      <c r="W7" s="1"/>
      <c r="X7" s="1"/>
      <c r="Y7" s="1"/>
      <c r="Z7" s="1"/>
      <c r="AA7" s="1"/>
      <c r="AB7" s="1"/>
      <c r="AC7" s="1"/>
      <c r="AD7" s="1"/>
      <c r="AE7" s="1"/>
      <c r="AF7" s="33">
        <v>48</v>
      </c>
      <c r="AG7" s="33">
        <v>35</v>
      </c>
      <c r="AH7" s="33">
        <v>234</v>
      </c>
      <c r="AI7" s="33">
        <v>50</v>
      </c>
      <c r="AJ7" s="33">
        <v>22</v>
      </c>
      <c r="AK7" s="33">
        <v>22</v>
      </c>
      <c r="AL7" s="33">
        <v>22</v>
      </c>
      <c r="AM7" s="33">
        <v>26</v>
      </c>
      <c r="AN7" s="33">
        <v>50</v>
      </c>
      <c r="AO7" s="33">
        <v>43</v>
      </c>
      <c r="AP7" s="1"/>
      <c r="AQ7" s="1"/>
      <c r="AR7" s="4"/>
      <c r="AS7" s="50">
        <f>SUM(D7:AR7)</f>
        <v>552</v>
      </c>
      <c r="AT7" s="51"/>
    </row>
    <row r="8" spans="1:46" x14ac:dyDescent="0.25">
      <c r="A8" s="27" t="s">
        <v>55</v>
      </c>
      <c r="B8" s="25" t="s">
        <v>31</v>
      </c>
      <c r="C8" s="16" t="s">
        <v>10</v>
      </c>
      <c r="D8" s="3"/>
      <c r="E8" s="1"/>
      <c r="F8" s="1"/>
      <c r="G8" s="1"/>
      <c r="H8" s="1"/>
      <c r="I8" s="3"/>
      <c r="J8" s="1"/>
      <c r="K8" s="1"/>
      <c r="L8" s="1"/>
      <c r="M8" s="1"/>
      <c r="N8" s="1"/>
      <c r="O8" s="1"/>
      <c r="P8" s="1"/>
      <c r="Q8" s="1"/>
      <c r="R8" s="1"/>
      <c r="S8" s="1"/>
      <c r="T8" s="1"/>
      <c r="U8" s="4"/>
      <c r="V8" s="1"/>
      <c r="W8" s="1"/>
      <c r="X8" s="1"/>
      <c r="Y8" s="1"/>
      <c r="Z8" s="1"/>
      <c r="AA8" s="1"/>
      <c r="AB8" s="1"/>
      <c r="AC8" s="1"/>
      <c r="AD8" s="1"/>
      <c r="AE8" s="1"/>
      <c r="AF8" s="1"/>
      <c r="AG8" s="1"/>
      <c r="AH8" s="1"/>
      <c r="AI8" s="1"/>
      <c r="AJ8" s="1"/>
      <c r="AK8" s="1"/>
      <c r="AL8" s="1"/>
      <c r="AM8" s="1"/>
      <c r="AN8" s="1"/>
      <c r="AO8" s="4"/>
      <c r="AP8" s="37">
        <v>9</v>
      </c>
      <c r="AQ8" s="33">
        <v>8</v>
      </c>
      <c r="AR8" s="38">
        <v>10</v>
      </c>
      <c r="AS8" s="50">
        <f>SUM(D8:AR8)</f>
        <v>27</v>
      </c>
      <c r="AT8" s="51"/>
    </row>
    <row r="9" spans="1:46" x14ac:dyDescent="0.25">
      <c r="A9" s="27" t="s">
        <v>56</v>
      </c>
      <c r="B9" s="25" t="s">
        <v>2</v>
      </c>
      <c r="C9" s="16"/>
      <c r="D9" s="3"/>
      <c r="E9" s="1"/>
      <c r="F9" s="1"/>
      <c r="G9" s="1"/>
      <c r="H9" s="1"/>
      <c r="I9" s="3"/>
      <c r="J9" s="1"/>
      <c r="K9" s="1"/>
      <c r="L9" s="1"/>
      <c r="M9" s="1"/>
      <c r="N9" s="1"/>
      <c r="O9" s="1"/>
      <c r="P9" s="1"/>
      <c r="Q9" s="1"/>
      <c r="R9" s="1"/>
      <c r="S9" s="1"/>
      <c r="T9" s="1"/>
      <c r="U9" s="4"/>
      <c r="V9" s="1"/>
      <c r="W9" s="1"/>
      <c r="X9" s="1"/>
      <c r="Y9" s="1"/>
      <c r="Z9" s="1"/>
      <c r="AA9" s="1"/>
      <c r="AB9" s="1"/>
      <c r="AC9" s="1"/>
      <c r="AD9" s="1"/>
      <c r="AE9" s="1"/>
      <c r="AF9" s="1"/>
      <c r="AG9" s="1"/>
      <c r="AH9" s="1"/>
      <c r="AI9" s="1"/>
      <c r="AJ9" s="1"/>
      <c r="AK9" s="1"/>
      <c r="AL9" s="1"/>
      <c r="AM9" s="1"/>
      <c r="AN9" s="1"/>
      <c r="AO9" s="4"/>
      <c r="AP9" s="3"/>
      <c r="AQ9" s="1"/>
      <c r="AR9" s="4"/>
      <c r="AS9" s="50"/>
      <c r="AT9" s="51"/>
    </row>
    <row r="10" spans="1:46" x14ac:dyDescent="0.25">
      <c r="A10" s="27"/>
      <c r="B10" s="25"/>
      <c r="C10" s="16"/>
      <c r="D10" s="3"/>
      <c r="E10" s="1"/>
      <c r="F10" s="1"/>
      <c r="G10" s="1"/>
      <c r="H10" s="1"/>
      <c r="I10" s="3"/>
      <c r="J10" s="1"/>
      <c r="K10" s="1"/>
      <c r="L10" s="1"/>
      <c r="M10" s="1"/>
      <c r="N10" s="1"/>
      <c r="O10" s="1"/>
      <c r="P10" s="1"/>
      <c r="Q10" s="1"/>
      <c r="R10" s="1"/>
      <c r="S10" s="1"/>
      <c r="T10" s="1"/>
      <c r="U10" s="4"/>
      <c r="V10" s="1"/>
      <c r="W10" s="1"/>
      <c r="X10" s="1"/>
      <c r="Y10" s="1"/>
      <c r="Z10" s="1"/>
      <c r="AA10" s="1"/>
      <c r="AB10" s="1"/>
      <c r="AC10" s="1"/>
      <c r="AD10" s="1"/>
      <c r="AE10" s="1"/>
      <c r="AF10" s="1"/>
      <c r="AG10" s="1"/>
      <c r="AH10" s="1"/>
      <c r="AI10" s="1"/>
      <c r="AJ10" s="1"/>
      <c r="AK10" s="1"/>
      <c r="AL10" s="1"/>
      <c r="AM10" s="1"/>
      <c r="AN10" s="1"/>
      <c r="AO10" s="4"/>
      <c r="AP10" s="3"/>
      <c r="AQ10" s="1"/>
      <c r="AR10" s="4"/>
      <c r="AS10" s="50"/>
      <c r="AT10" s="51"/>
    </row>
    <row r="11" spans="1:46" x14ac:dyDescent="0.25">
      <c r="A11" s="27" t="s">
        <v>57</v>
      </c>
      <c r="B11" s="25" t="s">
        <v>28</v>
      </c>
      <c r="C11" s="16" t="s">
        <v>11</v>
      </c>
      <c r="D11" s="3"/>
      <c r="E11" s="1"/>
      <c r="F11" s="1"/>
      <c r="G11" s="1"/>
      <c r="H11" s="1"/>
      <c r="I11" s="3"/>
      <c r="J11" s="1"/>
      <c r="K11" s="33">
        <v>15</v>
      </c>
      <c r="L11" s="33">
        <v>14</v>
      </c>
      <c r="M11" s="33">
        <v>16</v>
      </c>
      <c r="N11" s="33">
        <v>16</v>
      </c>
      <c r="O11" s="33">
        <v>18</v>
      </c>
      <c r="P11" s="1"/>
      <c r="Q11" s="1"/>
      <c r="R11" s="1"/>
      <c r="S11" s="1"/>
      <c r="T11" s="1"/>
      <c r="U11" s="4"/>
      <c r="V11" s="1"/>
      <c r="W11" s="1"/>
      <c r="X11" s="1"/>
      <c r="Y11" s="1"/>
      <c r="Z11" s="1"/>
      <c r="AA11" s="1"/>
      <c r="AB11" s="1"/>
      <c r="AC11" s="1"/>
      <c r="AD11" s="1"/>
      <c r="AE11" s="1"/>
      <c r="AF11" s="1"/>
      <c r="AG11" s="1"/>
      <c r="AH11" s="1"/>
      <c r="AI11" s="1"/>
      <c r="AJ11" s="1"/>
      <c r="AK11" s="1"/>
      <c r="AL11" s="1"/>
      <c r="AM11" s="1"/>
      <c r="AN11" s="1"/>
      <c r="AO11" s="4"/>
      <c r="AP11" s="3"/>
      <c r="AQ11" s="1"/>
      <c r="AR11" s="4"/>
      <c r="AS11" s="50">
        <f>SUM(D11:AR11)</f>
        <v>79</v>
      </c>
      <c r="AT11" s="51"/>
    </row>
    <row r="12" spans="1:46" x14ac:dyDescent="0.25">
      <c r="A12" s="27"/>
      <c r="B12" s="25"/>
      <c r="C12" s="16"/>
      <c r="D12" s="3"/>
      <c r="E12" s="1"/>
      <c r="F12" s="1"/>
      <c r="G12" s="1"/>
      <c r="H12" s="1"/>
      <c r="I12" s="3"/>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4"/>
      <c r="AP12" s="3"/>
      <c r="AQ12" s="1"/>
      <c r="AR12" s="4"/>
      <c r="AS12" s="50"/>
      <c r="AT12" s="51"/>
    </row>
    <row r="13" spans="1:46" x14ac:dyDescent="0.25">
      <c r="A13" s="27" t="s">
        <v>58</v>
      </c>
      <c r="B13" s="25" t="s">
        <v>29</v>
      </c>
      <c r="C13" s="16" t="s">
        <v>12</v>
      </c>
      <c r="D13" s="3"/>
      <c r="E13" s="1"/>
      <c r="F13" s="1"/>
      <c r="G13" s="1"/>
      <c r="H13" s="1"/>
      <c r="I13" s="3"/>
      <c r="J13" s="33">
        <v>6</v>
      </c>
      <c r="K13" s="33">
        <v>6</v>
      </c>
      <c r="L13" s="33">
        <v>6</v>
      </c>
      <c r="M13" s="33">
        <v>9</v>
      </c>
      <c r="N13" s="33">
        <v>9</v>
      </c>
      <c r="O13" s="33">
        <v>9</v>
      </c>
      <c r="P13" s="3"/>
      <c r="Q13" s="1"/>
      <c r="R13" s="1"/>
      <c r="S13" s="1"/>
      <c r="T13" s="1"/>
      <c r="U13" s="1"/>
      <c r="V13" s="1"/>
      <c r="W13" s="1"/>
      <c r="X13" s="1"/>
      <c r="Y13" s="1"/>
      <c r="Z13" s="1"/>
      <c r="AA13" s="1"/>
      <c r="AB13" s="1"/>
      <c r="AC13" s="1"/>
      <c r="AD13" s="1"/>
      <c r="AE13" s="1"/>
      <c r="AF13" s="1"/>
      <c r="AG13" s="1"/>
      <c r="AH13" s="1"/>
      <c r="AI13" s="1"/>
      <c r="AJ13" s="1"/>
      <c r="AK13" s="1"/>
      <c r="AL13" s="1"/>
      <c r="AM13" s="1"/>
      <c r="AN13" s="1"/>
      <c r="AO13" s="4"/>
      <c r="AP13" s="3"/>
      <c r="AQ13" s="1"/>
      <c r="AR13" s="4"/>
      <c r="AS13" s="50">
        <f>SUM(D13:AR13)</f>
        <v>45</v>
      </c>
      <c r="AT13" s="51"/>
    </row>
    <row r="14" spans="1:46" x14ac:dyDescent="0.25">
      <c r="A14" s="27" t="s">
        <v>59</v>
      </c>
      <c r="B14" s="25" t="s">
        <v>3</v>
      </c>
      <c r="C14" s="16" t="s">
        <v>13</v>
      </c>
      <c r="D14" s="3"/>
      <c r="E14" s="1"/>
      <c r="F14" s="1"/>
      <c r="G14" s="1"/>
      <c r="H14" s="1"/>
      <c r="I14" s="1"/>
      <c r="J14" s="1"/>
      <c r="K14" s="1"/>
      <c r="L14" s="1"/>
      <c r="M14" s="1"/>
      <c r="N14" s="1"/>
      <c r="O14" s="1"/>
      <c r="P14" s="3"/>
      <c r="Q14" s="1"/>
      <c r="R14" s="1"/>
      <c r="S14" s="1"/>
      <c r="T14" s="1"/>
      <c r="U14" s="1"/>
      <c r="V14" s="1"/>
      <c r="W14" s="1"/>
      <c r="X14" s="1"/>
      <c r="Y14" s="1"/>
      <c r="Z14" s="1"/>
      <c r="AA14" s="1"/>
      <c r="AB14" s="1"/>
      <c r="AC14" s="1"/>
      <c r="AD14" s="1"/>
      <c r="AE14" s="1"/>
      <c r="AF14" s="1"/>
      <c r="AG14" s="1"/>
      <c r="AH14" s="1"/>
      <c r="AI14" s="1"/>
      <c r="AJ14" s="1"/>
      <c r="AK14" s="33">
        <v>90</v>
      </c>
      <c r="AL14" s="33">
        <v>48</v>
      </c>
      <c r="AM14" s="1"/>
      <c r="AN14" s="1"/>
      <c r="AO14" s="4"/>
      <c r="AP14" s="3"/>
      <c r="AQ14" s="1"/>
      <c r="AR14" s="4"/>
      <c r="AS14" s="50">
        <f>SUM(D14:AR14)</f>
        <v>138</v>
      </c>
      <c r="AT14" s="51"/>
    </row>
    <row r="15" spans="1:46" x14ac:dyDescent="0.25">
      <c r="A15" s="27"/>
      <c r="B15" s="25"/>
      <c r="C15" s="16"/>
      <c r="D15" s="3"/>
      <c r="E15" s="1"/>
      <c r="F15" s="1"/>
      <c r="G15" s="1"/>
      <c r="H15" s="1"/>
      <c r="I15" s="1"/>
      <c r="J15" s="1"/>
      <c r="K15" s="1"/>
      <c r="L15" s="1"/>
      <c r="M15" s="1"/>
      <c r="N15" s="1"/>
      <c r="O15" s="1"/>
      <c r="P15" s="3"/>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4"/>
      <c r="AS15" s="50"/>
      <c r="AT15" s="51"/>
    </row>
    <row r="16" spans="1:46" x14ac:dyDescent="0.25">
      <c r="A16" s="27" t="s">
        <v>60</v>
      </c>
      <c r="B16" s="26" t="s">
        <v>30</v>
      </c>
      <c r="C16" s="17" t="s">
        <v>14</v>
      </c>
      <c r="D16" s="12"/>
      <c r="E16" s="11"/>
      <c r="F16" s="11"/>
      <c r="G16" s="11"/>
      <c r="H16" s="11"/>
      <c r="I16" s="11"/>
      <c r="J16" s="11"/>
      <c r="K16" s="11"/>
      <c r="L16" s="11"/>
      <c r="M16" s="11"/>
      <c r="N16" s="11"/>
      <c r="O16" s="11"/>
      <c r="P16" s="12"/>
      <c r="Q16" s="11"/>
      <c r="R16" s="11"/>
      <c r="S16" s="11"/>
      <c r="T16" s="11"/>
      <c r="U16" s="11"/>
      <c r="V16" s="11"/>
      <c r="W16" s="11"/>
      <c r="X16" s="11"/>
      <c r="Y16" s="11"/>
      <c r="Z16" s="11"/>
      <c r="AA16" s="11"/>
      <c r="AB16" s="11"/>
      <c r="AC16" s="11"/>
      <c r="AD16" s="11"/>
      <c r="AE16" s="11"/>
      <c r="AF16" s="11"/>
      <c r="AG16" s="11"/>
      <c r="AH16" s="11"/>
      <c r="AI16" s="11"/>
      <c r="AJ16" s="11"/>
      <c r="AK16" s="39">
        <v>6</v>
      </c>
      <c r="AL16" s="39">
        <v>6</v>
      </c>
      <c r="AM16" s="39">
        <v>6</v>
      </c>
      <c r="AN16" s="39">
        <v>9</v>
      </c>
      <c r="AO16" s="39">
        <v>8</v>
      </c>
      <c r="AP16" s="39">
        <v>8</v>
      </c>
      <c r="AQ16" s="39">
        <v>1</v>
      </c>
      <c r="AR16" s="40">
        <v>1</v>
      </c>
      <c r="AS16" s="50">
        <f>SUM(D16:AR16)</f>
        <v>45</v>
      </c>
      <c r="AT16" s="51"/>
    </row>
    <row r="17" spans="4:46" x14ac:dyDescent="0.25">
      <c r="D17" s="5">
        <f>SUM(D4:D16)</f>
        <v>2</v>
      </c>
      <c r="E17" s="5">
        <f t="shared" ref="E17:AR17" si="0">SUM(E4:E16)</f>
        <v>3</v>
      </c>
      <c r="F17" s="5">
        <f t="shared" si="0"/>
        <v>4</v>
      </c>
      <c r="G17" s="5">
        <f t="shared" si="0"/>
        <v>4</v>
      </c>
      <c r="H17" s="5">
        <f t="shared" si="0"/>
        <v>2</v>
      </c>
      <c r="I17" s="5">
        <f t="shared" si="0"/>
        <v>99</v>
      </c>
      <c r="J17" s="5">
        <f t="shared" si="0"/>
        <v>24</v>
      </c>
      <c r="K17" s="5">
        <f t="shared" si="0"/>
        <v>21</v>
      </c>
      <c r="L17" s="5">
        <f t="shared" si="0"/>
        <v>20</v>
      </c>
      <c r="M17" s="5">
        <f t="shared" si="0"/>
        <v>25</v>
      </c>
      <c r="N17" s="5">
        <f t="shared" si="0"/>
        <v>25</v>
      </c>
      <c r="O17" s="5">
        <f t="shared" si="0"/>
        <v>27</v>
      </c>
      <c r="P17" s="5">
        <f t="shared" si="0"/>
        <v>0</v>
      </c>
      <c r="Q17" s="5">
        <f t="shared" si="0"/>
        <v>0</v>
      </c>
      <c r="R17" s="5">
        <f t="shared" si="0"/>
        <v>0</v>
      </c>
      <c r="S17" s="5">
        <f t="shared" si="0"/>
        <v>0</v>
      </c>
      <c r="T17" s="5">
        <f t="shared" si="0"/>
        <v>18</v>
      </c>
      <c r="U17" s="5">
        <f t="shared" si="0"/>
        <v>80</v>
      </c>
      <c r="V17" s="5">
        <f t="shared" si="0"/>
        <v>140</v>
      </c>
      <c r="W17" s="5">
        <f t="shared" si="0"/>
        <v>0</v>
      </c>
      <c r="X17" s="5">
        <f t="shared" si="0"/>
        <v>0</v>
      </c>
      <c r="Y17" s="5">
        <f t="shared" si="0"/>
        <v>0</v>
      </c>
      <c r="Z17" s="5">
        <f t="shared" si="0"/>
        <v>0</v>
      </c>
      <c r="AA17" s="5">
        <f t="shared" si="0"/>
        <v>200</v>
      </c>
      <c r="AB17" s="5">
        <f t="shared" si="0"/>
        <v>0</v>
      </c>
      <c r="AC17" s="5">
        <f t="shared" si="0"/>
        <v>0</v>
      </c>
      <c r="AD17" s="5">
        <f t="shared" si="0"/>
        <v>0</v>
      </c>
      <c r="AE17" s="5">
        <f t="shared" si="0"/>
        <v>0</v>
      </c>
      <c r="AF17" s="5">
        <f t="shared" si="0"/>
        <v>128</v>
      </c>
      <c r="AG17" s="5">
        <f t="shared" si="0"/>
        <v>115</v>
      </c>
      <c r="AH17" s="5">
        <f t="shared" si="0"/>
        <v>234</v>
      </c>
      <c r="AI17" s="5">
        <f t="shared" si="0"/>
        <v>50</v>
      </c>
      <c r="AJ17" s="5">
        <f t="shared" si="0"/>
        <v>22</v>
      </c>
      <c r="AK17" s="5">
        <f t="shared" si="0"/>
        <v>118</v>
      </c>
      <c r="AL17" s="5">
        <f t="shared" si="0"/>
        <v>76</v>
      </c>
      <c r="AM17" s="5">
        <f t="shared" si="0"/>
        <v>32</v>
      </c>
      <c r="AN17" s="5">
        <f t="shared" si="0"/>
        <v>59</v>
      </c>
      <c r="AO17" s="5">
        <f t="shared" si="0"/>
        <v>51</v>
      </c>
      <c r="AP17" s="5">
        <f t="shared" si="0"/>
        <v>17</v>
      </c>
      <c r="AQ17" s="5">
        <f t="shared" si="0"/>
        <v>9</v>
      </c>
      <c r="AR17" s="5">
        <f t="shared" si="0"/>
        <v>11</v>
      </c>
      <c r="AS17" s="52">
        <f>SUM(D17:AR17)</f>
        <v>1616</v>
      </c>
      <c r="AT17" s="51"/>
    </row>
    <row r="21" spans="4:46" x14ac:dyDescent="0.25">
      <c r="E21" s="21"/>
      <c r="F21" s="21"/>
      <c r="G21" s="21"/>
      <c r="H21" s="21"/>
      <c r="I21" s="21"/>
      <c r="J21" s="21"/>
      <c r="K21" s="21"/>
      <c r="L21" s="21"/>
      <c r="M21" s="21"/>
    </row>
    <row r="32" spans="4:46" ht="15.75" thickBot="1" x14ac:dyDescent="0.3">
      <c r="D32" s="22" t="s">
        <v>50</v>
      </c>
      <c r="E32" s="23"/>
      <c r="F32" s="23"/>
      <c r="G32" s="23"/>
      <c r="H32" s="23"/>
      <c r="I32" s="23"/>
      <c r="J32" s="23"/>
      <c r="K32" s="23"/>
      <c r="L32" s="23"/>
      <c r="M32" s="23"/>
      <c r="N32" s="23"/>
    </row>
    <row r="33" spans="4:18" ht="15.75" thickTop="1" x14ac:dyDescent="0.25">
      <c r="D33" t="s">
        <v>72</v>
      </c>
    </row>
    <row r="34" spans="4:18" x14ac:dyDescent="0.25">
      <c r="D34" t="s">
        <v>73</v>
      </c>
    </row>
    <row r="35" spans="4:18" x14ac:dyDescent="0.25">
      <c r="J35" s="53" t="s">
        <v>65</v>
      </c>
      <c r="K35" s="54"/>
      <c r="L35" s="54"/>
      <c r="M35" s="29"/>
      <c r="N35" s="53" t="s">
        <v>66</v>
      </c>
      <c r="O35" s="53"/>
      <c r="P35" s="53"/>
      <c r="Q35" s="53"/>
      <c r="R35" s="53"/>
    </row>
    <row r="36" spans="4:18" x14ac:dyDescent="0.25">
      <c r="H36" s="30" t="s">
        <v>0</v>
      </c>
      <c r="I36" s="30"/>
      <c r="K36" s="5">
        <f>'Costs - 1'!AS4</f>
        <v>10</v>
      </c>
      <c r="P36" s="33">
        <v>20</v>
      </c>
    </row>
    <row r="37" spans="4:18" x14ac:dyDescent="0.25">
      <c r="H37" s="30" t="s">
        <v>1</v>
      </c>
      <c r="I37" s="30"/>
      <c r="K37" s="5">
        <f>'Costs - 1'!AS5</f>
        <v>179</v>
      </c>
      <c r="P37" s="34">
        <v>250</v>
      </c>
    </row>
    <row r="38" spans="4:18" x14ac:dyDescent="0.25">
      <c r="H38" s="30" t="s">
        <v>26</v>
      </c>
      <c r="I38" s="30"/>
      <c r="K38" s="5">
        <f>'Costs - 1'!AS6</f>
        <v>400</v>
      </c>
      <c r="P38" s="34">
        <v>600</v>
      </c>
    </row>
    <row r="39" spans="4:18" x14ac:dyDescent="0.25">
      <c r="H39" s="30" t="s">
        <v>27</v>
      </c>
      <c r="I39" s="30"/>
      <c r="K39" s="5">
        <f>'Costs - 1'!AS7</f>
        <v>404</v>
      </c>
      <c r="P39" s="34">
        <v>700</v>
      </c>
    </row>
    <row r="40" spans="4:18" x14ac:dyDescent="0.25">
      <c r="H40" s="30" t="s">
        <v>31</v>
      </c>
      <c r="I40" s="30"/>
      <c r="K40" s="5">
        <f>'Costs - 1'!AS8</f>
        <v>24</v>
      </c>
      <c r="P40" s="33">
        <v>29</v>
      </c>
    </row>
    <row r="41" spans="4:18" x14ac:dyDescent="0.25">
      <c r="H41" s="30" t="s">
        <v>2</v>
      </c>
      <c r="I41" s="30"/>
      <c r="K41" s="5">
        <f>'Costs - 1'!AS9</f>
        <v>0</v>
      </c>
      <c r="P41" s="33">
        <v>0</v>
      </c>
    </row>
    <row r="42" spans="4:18" x14ac:dyDescent="0.25">
      <c r="H42" s="30" t="s">
        <v>28</v>
      </c>
      <c r="I42" s="30"/>
      <c r="K42" s="5">
        <f>'Costs - 1'!AS11</f>
        <v>72</v>
      </c>
      <c r="P42" s="33">
        <v>85</v>
      </c>
    </row>
    <row r="43" spans="4:18" x14ac:dyDescent="0.25">
      <c r="H43" s="30" t="s">
        <v>29</v>
      </c>
      <c r="I43" s="30"/>
      <c r="K43" s="5">
        <f>'Costs - 1'!AS13</f>
        <v>39</v>
      </c>
      <c r="P43" s="33">
        <v>50</v>
      </c>
    </row>
    <row r="44" spans="4:18" x14ac:dyDescent="0.25">
      <c r="H44" s="30" t="s">
        <v>61</v>
      </c>
      <c r="I44" s="30"/>
      <c r="K44" s="5">
        <f>'Costs - 1'!AS14</f>
        <v>131</v>
      </c>
      <c r="P44" s="33">
        <v>145</v>
      </c>
    </row>
    <row r="45" spans="4:18" ht="15.75" thickBot="1" x14ac:dyDescent="0.3">
      <c r="H45" s="30" t="s">
        <v>30</v>
      </c>
      <c r="I45" s="30"/>
      <c r="K45" s="5">
        <f>'Costs - 1'!AS16</f>
        <v>39</v>
      </c>
      <c r="M45" s="31"/>
      <c r="N45" s="31"/>
      <c r="P45" s="33">
        <v>50</v>
      </c>
    </row>
    <row r="46" spans="4:18" ht="15.75" thickTop="1" x14ac:dyDescent="0.25">
      <c r="H46" s="30"/>
      <c r="I46" s="30"/>
      <c r="J46" s="58">
        <f>SUM(K36:K45)</f>
        <v>1298</v>
      </c>
      <c r="K46" s="59"/>
      <c r="L46" s="59"/>
      <c r="M46" s="28"/>
      <c r="O46" s="58">
        <f>SUM(P36:P45)</f>
        <v>1929</v>
      </c>
      <c r="P46" s="59"/>
      <c r="Q46" s="59"/>
    </row>
    <row r="47" spans="4:18" x14ac:dyDescent="0.25">
      <c r="H47" s="30"/>
      <c r="I47" s="30"/>
      <c r="J47" s="41"/>
      <c r="K47" s="28"/>
      <c r="L47" s="28"/>
      <c r="M47" s="28"/>
      <c r="O47" s="41"/>
      <c r="P47" s="28"/>
      <c r="Q47" s="28"/>
    </row>
    <row r="49" spans="4:26" x14ac:dyDescent="0.25">
      <c r="D49" t="s">
        <v>62</v>
      </c>
    </row>
    <row r="50" spans="4:26" x14ac:dyDescent="0.25">
      <c r="I50" s="57" t="s">
        <v>64</v>
      </c>
      <c r="J50" s="57"/>
      <c r="K50" s="57"/>
      <c r="L50" s="57"/>
      <c r="M50" s="57"/>
      <c r="N50" s="57" t="s">
        <v>67</v>
      </c>
      <c r="O50" s="57"/>
      <c r="P50" s="57"/>
      <c r="Q50" s="57"/>
      <c r="R50" s="57"/>
    </row>
    <row r="51" spans="4:26" x14ac:dyDescent="0.25">
      <c r="I51" s="53" t="s">
        <v>63</v>
      </c>
      <c r="J51" s="53"/>
      <c r="K51" s="53"/>
      <c r="L51" s="53"/>
      <c r="M51" s="53"/>
      <c r="N51" s="53" t="s">
        <v>68</v>
      </c>
      <c r="O51" s="53"/>
      <c r="P51" s="53"/>
      <c r="Q51" s="53"/>
      <c r="R51" s="53"/>
    </row>
    <row r="52" spans="4:26" x14ac:dyDescent="0.25">
      <c r="H52" s="30" t="s">
        <v>0</v>
      </c>
      <c r="K52" s="1">
        <f t="shared" ref="K52:K61" si="1">ROUNDUP((P36-K36)/2,0)</f>
        <v>5</v>
      </c>
      <c r="N52" s="30"/>
      <c r="P52" s="5">
        <f t="shared" ref="P52:P61" si="2">K36+K52</f>
        <v>15</v>
      </c>
    </row>
    <row r="53" spans="4:26" ht="14.65" customHeight="1" x14ac:dyDescent="0.25">
      <c r="H53" s="30" t="s">
        <v>1</v>
      </c>
      <c r="K53" s="1">
        <f t="shared" si="1"/>
        <v>36</v>
      </c>
      <c r="N53" s="30"/>
      <c r="P53" s="5">
        <f t="shared" si="2"/>
        <v>215</v>
      </c>
    </row>
    <row r="54" spans="4:26" x14ac:dyDescent="0.25">
      <c r="H54" s="30" t="s">
        <v>26</v>
      </c>
      <c r="K54" s="1">
        <f t="shared" si="1"/>
        <v>100</v>
      </c>
      <c r="N54" s="30"/>
      <c r="P54" s="5">
        <f t="shared" si="2"/>
        <v>500</v>
      </c>
    </row>
    <row r="55" spans="4:26" x14ac:dyDescent="0.25">
      <c r="H55" s="30" t="s">
        <v>27</v>
      </c>
      <c r="K55" s="1">
        <f t="shared" si="1"/>
        <v>148</v>
      </c>
      <c r="N55" s="30"/>
      <c r="P55" s="5">
        <f t="shared" si="2"/>
        <v>552</v>
      </c>
    </row>
    <row r="56" spans="4:26" x14ac:dyDescent="0.25">
      <c r="H56" s="30" t="s">
        <v>31</v>
      </c>
      <c r="K56" s="1">
        <f t="shared" si="1"/>
        <v>3</v>
      </c>
      <c r="N56" s="30"/>
      <c r="P56" s="5">
        <f t="shared" si="2"/>
        <v>27</v>
      </c>
    </row>
    <row r="57" spans="4:26" x14ac:dyDescent="0.25">
      <c r="H57" s="30" t="s">
        <v>2</v>
      </c>
      <c r="K57" s="1">
        <f t="shared" si="1"/>
        <v>0</v>
      </c>
      <c r="N57" s="30"/>
      <c r="P57" s="5">
        <f t="shared" si="2"/>
        <v>0</v>
      </c>
    </row>
    <row r="58" spans="4:26" x14ac:dyDescent="0.25">
      <c r="H58" s="30" t="s">
        <v>28</v>
      </c>
      <c r="K58" s="1">
        <f t="shared" si="1"/>
        <v>7</v>
      </c>
      <c r="N58" s="30"/>
      <c r="P58" s="5">
        <f t="shared" si="2"/>
        <v>79</v>
      </c>
    </row>
    <row r="59" spans="4:26" x14ac:dyDescent="0.25">
      <c r="H59" s="30" t="s">
        <v>29</v>
      </c>
      <c r="K59" s="1">
        <f t="shared" si="1"/>
        <v>6</v>
      </c>
      <c r="N59" s="30"/>
      <c r="P59" s="5">
        <f t="shared" si="2"/>
        <v>45</v>
      </c>
    </row>
    <row r="60" spans="4:26" x14ac:dyDescent="0.25">
      <c r="H60" s="30" t="s">
        <v>61</v>
      </c>
      <c r="K60" s="1">
        <f t="shared" si="1"/>
        <v>7</v>
      </c>
      <c r="N60" s="30"/>
      <c r="P60" s="5">
        <f t="shared" si="2"/>
        <v>138</v>
      </c>
    </row>
    <row r="61" spans="4:26" ht="15.75" thickBot="1" x14ac:dyDescent="0.3">
      <c r="H61" s="30" t="s">
        <v>30</v>
      </c>
      <c r="I61" s="31"/>
      <c r="K61" s="1">
        <f t="shared" si="1"/>
        <v>6</v>
      </c>
      <c r="M61" s="31"/>
      <c r="N61" s="31"/>
      <c r="P61" s="5">
        <f t="shared" si="2"/>
        <v>45</v>
      </c>
      <c r="R61" s="31"/>
    </row>
    <row r="62" spans="4:26" ht="15.75" thickTop="1" x14ac:dyDescent="0.25">
      <c r="H62" s="30"/>
      <c r="I62" s="30" t="s">
        <v>69</v>
      </c>
      <c r="J62" s="58">
        <f>SUM(K52:K61)</f>
        <v>318</v>
      </c>
      <c r="K62" s="59"/>
      <c r="L62" s="59"/>
      <c r="N62" s="30"/>
      <c r="O62" s="58">
        <f>SUM(P52:P61)</f>
        <v>1616</v>
      </c>
      <c r="P62" s="59"/>
      <c r="Q62" s="59"/>
      <c r="R62" s="28"/>
      <c r="Y62" s="55"/>
      <c r="Z62" s="56"/>
    </row>
    <row r="63" spans="4:26" x14ac:dyDescent="0.25">
      <c r="H63" s="30"/>
      <c r="I63" s="30"/>
      <c r="J63" s="41"/>
      <c r="K63" s="28"/>
      <c r="L63" s="28"/>
      <c r="N63" s="30"/>
      <c r="O63" s="41"/>
      <c r="P63" s="28"/>
      <c r="Q63" s="28"/>
      <c r="R63" s="28"/>
      <c r="Y63" s="41"/>
      <c r="Z63" s="28"/>
    </row>
    <row r="65" spans="4:18" x14ac:dyDescent="0.25">
      <c r="D65" t="s">
        <v>49</v>
      </c>
    </row>
    <row r="66" spans="4:18" x14ac:dyDescent="0.25">
      <c r="I66" s="32"/>
      <c r="J66" s="32"/>
      <c r="K66" s="32"/>
      <c r="L66" s="32"/>
      <c r="M66" s="32"/>
    </row>
    <row r="67" spans="4:18" x14ac:dyDescent="0.25">
      <c r="F67" t="s">
        <v>71</v>
      </c>
      <c r="I67" s="32"/>
      <c r="J67" s="32"/>
      <c r="K67" s="32"/>
      <c r="L67" s="32"/>
      <c r="M67" s="32"/>
      <c r="N67" s="32"/>
      <c r="O67" s="32"/>
      <c r="P67" s="32"/>
      <c r="Q67" s="32"/>
      <c r="R67" s="32"/>
    </row>
    <row r="68" spans="4:18" x14ac:dyDescent="0.25">
      <c r="H68" s="30"/>
      <c r="K68" s="1"/>
      <c r="N68" s="30"/>
      <c r="P68" s="5"/>
    </row>
    <row r="69" spans="4:18" x14ac:dyDescent="0.25">
      <c r="H69" s="30"/>
      <c r="K69" s="1"/>
      <c r="N69" s="30"/>
      <c r="P69" s="5"/>
    </row>
    <row r="70" spans="4:18" x14ac:dyDescent="0.25">
      <c r="H70" s="30"/>
      <c r="K70" s="1"/>
      <c r="N70" s="30"/>
      <c r="P70" s="5"/>
    </row>
    <row r="71" spans="4:18" x14ac:dyDescent="0.25">
      <c r="H71" s="30"/>
      <c r="K71" s="1"/>
      <c r="N71" s="30"/>
      <c r="P71" s="5"/>
    </row>
    <row r="72" spans="4:18" x14ac:dyDescent="0.25">
      <c r="H72" s="30"/>
      <c r="K72" s="1"/>
      <c r="N72" s="30"/>
      <c r="P72" s="5"/>
    </row>
    <row r="73" spans="4:18" x14ac:dyDescent="0.25">
      <c r="H73" s="30"/>
      <c r="K73" s="1"/>
      <c r="N73" s="30"/>
      <c r="P73" s="5"/>
    </row>
    <row r="74" spans="4:18" x14ac:dyDescent="0.25">
      <c r="H74" s="30"/>
      <c r="K74" s="1"/>
      <c r="N74" s="30"/>
      <c r="P74" s="5"/>
    </row>
    <row r="75" spans="4:18" x14ac:dyDescent="0.25">
      <c r="H75" s="30"/>
      <c r="K75" s="1"/>
      <c r="N75" s="30"/>
      <c r="P75" s="5"/>
    </row>
    <row r="76" spans="4:18" x14ac:dyDescent="0.25">
      <c r="H76" s="30"/>
      <c r="K76" s="1"/>
      <c r="N76" s="30"/>
      <c r="P76" s="5"/>
    </row>
    <row r="77" spans="4:18" x14ac:dyDescent="0.25">
      <c r="H77" s="30"/>
      <c r="K77" s="1"/>
      <c r="P77" s="5"/>
    </row>
    <row r="78" spans="4:18" x14ac:dyDescent="0.25">
      <c r="H78" s="30"/>
      <c r="J78" s="5"/>
      <c r="K78" s="1"/>
      <c r="L78" s="1"/>
      <c r="N78" s="30"/>
      <c r="O78" s="5"/>
      <c r="P78" s="1"/>
      <c r="Q78" s="1"/>
      <c r="R78" s="1"/>
    </row>
  </sheetData>
  <sheetProtection sheet="1" objects="1" scenarios="1"/>
  <mergeCells count="25">
    <mergeCell ref="Y62:Z62"/>
    <mergeCell ref="N50:R50"/>
    <mergeCell ref="J46:L46"/>
    <mergeCell ref="O46:Q46"/>
    <mergeCell ref="I51:M51"/>
    <mergeCell ref="O62:Q62"/>
    <mergeCell ref="J62:L62"/>
    <mergeCell ref="N51:R51"/>
    <mergeCell ref="I50:M50"/>
    <mergeCell ref="AS16:AT16"/>
    <mergeCell ref="AS17:AT17"/>
    <mergeCell ref="J35:L35"/>
    <mergeCell ref="N35:R35"/>
    <mergeCell ref="AS10:AT10"/>
    <mergeCell ref="AS11:AT11"/>
    <mergeCell ref="AS12:AT12"/>
    <mergeCell ref="AS13:AT13"/>
    <mergeCell ref="AS14:AT14"/>
    <mergeCell ref="AS15:AT15"/>
    <mergeCell ref="AS9:AT9"/>
    <mergeCell ref="AS4:AT4"/>
    <mergeCell ref="AS5:AT5"/>
    <mergeCell ref="AS6:AT6"/>
    <mergeCell ref="AS7:AT7"/>
    <mergeCell ref="AS8:AT8"/>
  </mergeCells>
  <conditionalFormatting sqref="D4:AR5 D6:S6 V6:AR6 D7:AR9">
    <cfRule type="cellIs" dxfId="1" priority="2" operator="greaterThan">
      <formula>0</formula>
    </cfRule>
  </conditionalFormatting>
  <conditionalFormatting sqref="D11:AR16">
    <cfRule type="cellIs" dxfId="0" priority="1" operator="greaterThan">
      <formula>0</formula>
    </cfRule>
  </conditionalFormatting>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Hours</vt:lpstr>
      <vt:lpstr>Costs - 1</vt:lpstr>
      <vt:lpstr>Costs - 2</vt:lpstr>
      <vt:lpstr>Costs with Safety Margin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Lindy D Backues</dc:creator>
  <cp:lastModifiedBy>Lindy</cp:lastModifiedBy>
  <dcterms:created xsi:type="dcterms:W3CDTF">2023-11-16T20:30:18Z</dcterms:created>
  <dcterms:modified xsi:type="dcterms:W3CDTF">2024-10-31T22:21:44Z</dcterms:modified>
</cp:coreProperties>
</file>